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terpelcol.sharepoint.com/sites/FacturacinRumbo337/Shared Documents/General/EXTRACTOS/YALILE PINTO/EOF 2024/INFORME DICIEMBRE/"/>
    </mc:Choice>
  </mc:AlternateContent>
  <xr:revisionPtr revIDLastSave="12" documentId="8_{3C8CA53A-84A5-4967-A1EB-7DDCCB4B9B4E}" xr6:coauthVersionLast="47" xr6:coauthVersionMax="47" xr10:uidLastSave="{20458857-0101-45F0-BE72-C71E0BF61BB8}"/>
  <bookViews>
    <workbookView xWindow="-110" yWindow="-110" windowWidth="19420" windowHeight="10420" firstSheet="1" activeTab="1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Datos!$A$1:$AE$25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242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<sst xmlns="http://schemas.openxmlformats.org/spreadsheetml/2006/main" count="652" uniqueCount="252">
  <si>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</si>
  <si>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</si>
  <si>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</si>
  <si>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</si>
  <si>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</si>
  <si>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</si>
  <si>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</si>
  <si>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</si>
  <si>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</si>
  <si>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</si>
  <si>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</si>
  <si>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</si>
  <si>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</si>
  <si>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</si>
  <si>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</si>
  <si>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</si>
  <si>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</si>
  <si>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</si>
  <si>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</si>
  <si>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</si>
  <si>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</si>
  <si>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</si>
  <si>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</si>
  <si>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</si>
  <si>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</si>
  <si>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</si>
  <si>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</si>
  <si>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</si>
  <si>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</si>
  <si>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</si>
  <si>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</si>
  <si>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</si>
  <si>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</si>
  <si>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</si>
  <si>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</si>
  <si>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</si>
  <si>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</si>
  <si>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</si>
  <si>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</si>
  <si>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</si>
  <si>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</si>
  <si>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</si>
  <si>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</si>
  <si>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</si>
  <si>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</si>
  <si>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</si>
  <si>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</si>
  <si>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</si>
  <si>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</si>
  <si>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</si>
  <si>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</si>
  <si>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</si>
  <si>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</si>
  <si>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</si>
  <si>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</si>
  <si>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</si>
  <si>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</si>
  <si>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</si>
  <si>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</si>
  <si>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</si>
  <si>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</si>
  <si>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</si>
  <si>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</si>
  <si>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</si>
  <si>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</si>
  <si>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</si>
  <si>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</si>
  <si>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</si>
  <si>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</si>
  <si>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</si>
  <si>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</si>
  <si>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</si>
  <si>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</si>
  <si>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</si>
  <si>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</si>
  <si>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</si>
  <si>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</si>
  <si>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</si>
  <si>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</si>
  <si>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</si>
  <si>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</si>
  <si>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</si>
  <si>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</si>
  <si>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</si>
  <si>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</si>
  <si>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</si>
  <si>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</si>
  <si>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</si>
  <si>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</si>
  <si>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</si>
  <si>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</si>
  <si>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</si>
  <si>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</si>
  <si>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</si>
  <si>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</si>
  <si>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</si>
  <si>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</si>
  <si>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</si>
  <si>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</si>
  <si>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</si>
  <si>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</si>
  <si>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</si>
  <si>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</si>
  <si>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</si>
  <si>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</si>
  <si>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</si>
  <si>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</si>
  <si>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</si>
  <si>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</si>
  <si>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</si>
  <si>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</si>
  <si>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</si>
  <si>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</si>
  <si>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</si>
  <si>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</si>
  <si>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</si>
  <si>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</si>
  <si>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</si>
  <si>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</si>
  <si>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</si>
  <si>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</si>
  <si>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</si>
  <si>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</si>
  <si>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</si>
  <si>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 xml:space="preserve"> DE 2024</t>
  </si>
  <si>
    <t>Urea 1</t>
  </si>
  <si>
    <t>UREA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</si>
  <si>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</si>
  <si>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</si>
  <si>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</si>
  <si>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</si>
  <si>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</si>
  <si>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</si>
  <si>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</si>
  <si>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</si>
  <si>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</si>
  <si>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</si>
  <si>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</si>
  <si>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</si>
  <si>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</si>
  <si>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Nro Economico</t>
  </si>
  <si>
    <t>SABANA</t>
  </si>
  <si>
    <t>BOGOTÁ, D.C.</t>
  </si>
  <si>
    <t>Combustibles</t>
  </si>
  <si>
    <t>Bogotá</t>
  </si>
  <si>
    <t>En línea</t>
  </si>
  <si>
    <t>09/12/2024</t>
  </si>
  <si>
    <t>02/12/2024</t>
  </si>
  <si>
    <t>04/12/2024</t>
  </si>
  <si>
    <t>03/12/2024</t>
  </si>
  <si>
    <t>05/12/2024</t>
  </si>
  <si>
    <t>10/12/2024</t>
  </si>
  <si>
    <t>11/12/2024</t>
  </si>
  <si>
    <t>12/12/2024</t>
  </si>
  <si>
    <t>06/12/2024</t>
  </si>
  <si>
    <t>20:03</t>
  </si>
  <si>
    <t>10:52</t>
  </si>
  <si>
    <t>06:42</t>
  </si>
  <si>
    <t>07:21</t>
  </si>
  <si>
    <t>10:35</t>
  </si>
  <si>
    <t>09:05</t>
  </si>
  <si>
    <t>11:07</t>
  </si>
  <si>
    <t>14:44</t>
  </si>
  <si>
    <t>19:48</t>
  </si>
  <si>
    <t>15:07</t>
  </si>
  <si>
    <t>18:20</t>
  </si>
  <si>
    <t>19:15</t>
  </si>
  <si>
    <t>EDS CENTRO BOGOTA</t>
  </si>
  <si>
    <t>21:35</t>
  </si>
  <si>
    <t>16:40</t>
  </si>
  <si>
    <t>06:46</t>
  </si>
  <si>
    <t>09:31</t>
  </si>
  <si>
    <t>10:08</t>
  </si>
  <si>
    <t>05:43</t>
  </si>
  <si>
    <t>EDS JAVERIANA</t>
  </si>
  <si>
    <t>0531684</t>
  </si>
  <si>
    <t>OBI720</t>
  </si>
  <si>
    <t>0040006276</t>
  </si>
  <si>
    <t>SG ALCALDIA MAYOR OC 125415</t>
  </si>
  <si>
    <t>219282</t>
  </si>
  <si>
    <t>01301378</t>
  </si>
  <si>
    <t>OLM971</t>
  </si>
  <si>
    <t>161384</t>
  </si>
  <si>
    <t>08:07</t>
  </si>
  <si>
    <t>19:46</t>
  </si>
  <si>
    <t>08:35</t>
  </si>
  <si>
    <t>07:59</t>
  </si>
  <si>
    <t>01637356</t>
  </si>
  <si>
    <t>OBI771</t>
  </si>
  <si>
    <t>329973</t>
  </si>
  <si>
    <t>02428805</t>
  </si>
  <si>
    <t>OBI772</t>
  </si>
  <si>
    <t>270217</t>
  </si>
  <si>
    <t>01631686</t>
  </si>
  <si>
    <t>OBI770</t>
  </si>
  <si>
    <t>298554</t>
  </si>
  <si>
    <t>01637714</t>
  </si>
  <si>
    <t>OKZ959</t>
  </si>
  <si>
    <t>159213</t>
  </si>
  <si>
    <t>05:28</t>
  </si>
  <si>
    <t>131175</t>
  </si>
  <si>
    <t>01629282</t>
  </si>
  <si>
    <t>OLM972</t>
  </si>
  <si>
    <t>146113</t>
  </si>
  <si>
    <t>01630020</t>
  </si>
  <si>
    <t>OLO563</t>
  </si>
  <si>
    <t>126617</t>
  </si>
  <si>
    <t>01637580</t>
  </si>
  <si>
    <t>OLO562</t>
  </si>
  <si>
    <t>131489</t>
  </si>
  <si>
    <t>02425319</t>
  </si>
  <si>
    <t>OBI768</t>
  </si>
  <si>
    <t>255309</t>
  </si>
  <si>
    <t>02248614</t>
  </si>
  <si>
    <t>159003</t>
  </si>
  <si>
    <t>01631152</t>
  </si>
  <si>
    <t>OKZ914</t>
  </si>
  <si>
    <t>94932</t>
  </si>
  <si>
    <t>01640332</t>
  </si>
  <si>
    <t>127029</t>
  </si>
  <si>
    <t>01631480</t>
  </si>
  <si>
    <t>329573</t>
  </si>
  <si>
    <t>02428552</t>
  </si>
  <si>
    <t>219590</t>
  </si>
  <si>
    <t>04:01</t>
  </si>
  <si>
    <t>02248377</t>
  </si>
  <si>
    <t>160975</t>
  </si>
  <si>
    <t>0531473</t>
  </si>
  <si>
    <t>158820</t>
  </si>
  <si>
    <t>01298330</t>
  </si>
  <si>
    <t>OBH309</t>
  </si>
  <si>
    <t>244846</t>
  </si>
  <si>
    <t>02252432</t>
  </si>
  <si>
    <t>159360</t>
  </si>
  <si>
    <t>01631600</t>
  </si>
  <si>
    <t>269855</t>
  </si>
  <si>
    <t>01636715</t>
  </si>
  <si>
    <t>146566</t>
  </si>
  <si>
    <t>01639914</t>
  </si>
  <si>
    <t>296012</t>
  </si>
  <si>
    <t>01631156</t>
  </si>
  <si>
    <t>02424787</t>
  </si>
  <si>
    <t>95025</t>
  </si>
  <si>
    <t>Precio Especial</t>
  </si>
  <si>
    <t>1 AL 12 DE DICIEMBRE</t>
  </si>
  <si>
    <t>BOGOTA DISTRITO CAPITAL</t>
  </si>
  <si>
    <t>Total SG ALCALDIA MAYOR OC 125415</t>
  </si>
  <si>
    <t>KEY</t>
  </si>
  <si>
    <t>Descuento</t>
  </si>
  <si>
    <t>Estampilla</t>
  </si>
  <si>
    <t>100080091069465</t>
  </si>
  <si>
    <t>100080091039465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</si>
</sst>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7" xfId="0" applyFont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6" xfId="0" applyFont="1" applyBorder="1"/>
    <xf numFmtId="0" fontId="27" fillId="0" borderId="25" xfId="0" applyFont="1" applyBorder="1"/>
    <xf numFmtId="165" fontId="27" fillId="0" borderId="24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5" xfId="0" applyNumberFormat="1" applyFont="1" applyBorder="1" applyAlignment="1">
      <alignment horizontal="center"/>
    </xf>
    <xf numFmtId="165" fontId="27" fillId="0" borderId="23" xfId="0" applyNumberFormat="1" applyFont="1" applyBorder="1" applyAlignment="1">
      <alignment horizontal="center"/>
    </xf>
    <xf numFmtId="164" fontId="27" fillId="0" borderId="23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27" fillId="0" borderId="22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4" fontId="0" fillId="0" borderId="0" xfId="0" applyNumberFormat="1"/>
    <xf numFmtId="44" fontId="0" fillId="0" borderId="0" xfId="0" applyNumberFormat="1"/>
    <xf numFmtId="44" fontId="27" fillId="24" borderId="0" xfId="0" applyNumberFormat="1" applyFont="1" applyFill="1" applyProtection="1">
      <protection locked="0"/>
    </xf>
    <xf numFmtId="44" fontId="23" fillId="24" borderId="0" xfId="0" applyNumberFormat="1" applyFont="1" applyFill="1" applyProtection="1">
      <protection locked="0"/>
    </xf>
    <xf numFmtId="0" fontId="27" fillId="0" borderId="0" xfId="0" applyFont="1" applyBorder="1"/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73">
    <dxf>
      <alignment horizontal="center" readingOrder="0"/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</dxf>
    <dxf>
      <font>
        <name val="Calibri"/>
        <scheme val="none"/>
      </font>
    </dxf>
    <dxf>
      <numFmt numFmtId="164" formatCode="_ &quot;$&quot;\ * #,##0.00_ ;_ &quot;$&quot;\ * \-#,##0.00_ ;_ &quot;$&quot;\ * &quot;-&quot;??_ ;_ @_ "/>
    </dxf>
    <dxf>
      <numFmt numFmtId="165" formatCode="#,##0.00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alilePintoMontilla\AppData\Roaming\Microsoft\Excel\XLSTART\PERSONAL.XLSB" TargetMode="External"/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definedNames>
      <definedName name="Concatenar"/>
    </definedNames>
    <sheetDataSet>
      <sheetData sheetId="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lile Pinto Montilla" refreshedDate="45643.497469097223" createdVersion="8" refreshedVersion="8" minRefreshableVersion="3" recordCount="13641" xr:uid="{69EFB0BA-824D-453D-AFDD-36FAEEA44161}">
  <cacheSource type="worksheet">
    <worksheetSource ref="A1:AD1048576" sheet="Datos"/>
  </cacheSource>
  <cacheFields count="30">
    <cacheField name="Comprobante" numFmtId="0">
      <sharedItems containsBlank="1"/>
    </cacheField>
    <cacheField name="Fecha" numFmtId="14">
      <sharedItems containsNonDate="0" containsBlank="1"/>
    </cacheField>
    <cacheField name="Hora" numFmtId="166">
      <sharedItems containsNonDate="0" containsBlank="1"/>
    </cacheField>
    <cacheField name="Placa" numFmtId="0">
      <sharedItems containsBlank="1"/>
    </cacheField>
    <cacheField name="Centro de Costo" numFmtId="0">
      <sharedItems containsBlank="1" count="19">
        <s v="SG ALCALDIA MAYOR OC 125415"/>
        <m/>
        <s v="OC 124276 OPERATIVOS - SSCJ" u="1"/>
        <s v="BOMBEROS OC 124050" u="1"/>
        <s v="PERSONERIA BTA OC 125366" u="1"/>
        <s v="OC 125245 SDM-ADMINISTRATIVOS" u="1"/>
        <s v="OC 127680 FDL USME" u="1"/>
        <s v="FDL USAQUEN OC 137811" u="1"/>
        <s v="OC 125715 FDL FONTIBON" u="1"/>
        <s v="OC 127647 SEC DIST PLANEACION" u="1"/>
        <s v="OC 130556 FDL Barrios Unidos" u="1"/>
        <s v="SEC DE EDU OC 129184" u="1"/>
        <s v="OC 125139 ADMINISTRATIVOS-SEC DIST SEG" u="1"/>
        <s v="OC 109625 FDL CIUDAD BOLIVAR" u="1"/>
        <s v="SEC DIST GOBIERNO OC 124873" u="1"/>
        <s v="OC 27233 FDL SUMAPAZ" u="1"/>
        <s v="FDL Engativa calle 71 73 A 44 - OC 127635" u="1"/>
        <s v="SD MUJER OC 121208" u="1"/>
        <s v="OC 125538 FDL BOSA" u="1"/>
      </sharedItems>
    </cacheField>
    <cacheField name="Ciudad" numFmtId="0">
      <sharedItems containsBlank="1"/>
    </cacheField>
    <cacheField name="Categoría" numFmtId="0">
      <sharedItems containsBlank="1"/>
    </cacheField>
    <cacheField name="Producto" numFmtId="0">
      <sharedItems containsBlank="1" count="3">
        <s v="A.C.P.M."/>
        <s v="CORRIENTE"/>
        <m/>
      </sharedItems>
    </cacheField>
    <cacheField name="Total Venta" numFmtId="42">
      <sharedItems containsString="0" containsBlank="1" containsNumber="1" minValue="70732.62" maxValue="170610.48"/>
    </cacheField>
    <cacheField name="Volumen" numFmtId="167">
      <sharedItems containsString="0" containsBlank="1" containsNumber="1" minValue="4.6139999999999999" maxValue="16.341999999999999"/>
    </cacheField>
    <cacheField name="Precio" numFmtId="42">
      <sharedItems containsString="0" containsBlank="1" containsNumber="1" containsInteger="1" minValue="9990" maxValue="15330"/>
    </cacheField>
    <cacheField name="Precio Facturado" numFmtId="42">
      <sharedItems containsString="0" containsBlank="1" containsNumber="1" containsInteger="1" minValue="9990" maxValue="15330"/>
    </cacheField>
    <cacheField name="KEY" numFmtId="42">
      <sharedItems containsBlank="1"/>
    </cacheField>
    <cacheField name="Descuento" numFmtId="42">
      <sharedItems containsNonDate="0" containsString="0" containsBlank="1"/>
    </cacheField>
    <cacheField name="Estampilla" numFmtId="42">
      <sharedItems containsNonDate="0" containsString="0" containsBlank="1"/>
    </cacheField>
    <cacheField name="Precio Especial" numFmtId="42">
      <sharedItems containsString="0" containsBlank="1" containsNumber="1" minValue="10486.01" maxValue="16127.09"/>
    </cacheField>
    <cacheField name="Valor Factura" numFmtId="42">
      <sharedItems containsString="0" containsBlank="1" containsNumber="1" minValue="74410.393259999997" maxValue="171362.37542"/>
    </cacheField>
    <cacheField name="Estación de Servicio" numFmtId="0">
      <sharedItems containsBlank="1" count="59">
        <s v="EDS JAVERIANA"/>
        <s v="EDS CENTRO BOGOTA"/>
        <m/>
        <s v="EDS PASADENA" u="1"/>
        <s v="EDS SEVILLANA" u="1"/>
        <s v="EDS AV CIUDAD DE CALI" u="1"/>
        <s v="EDS PALOQUEMAO" u="1"/>
        <s v="EDS LOS ABUELOS" u="1"/>
        <s v="EDS BUENOS AIRES" u="1"/>
        <s v="EDS EL TRIANGULO BOGOTA -OT" u="1"/>
        <s v="EDS AVENIDA BOYACA SUR" u="1"/>
        <s v="EDS COLON" u="1"/>
        <s v="EDS LA JUANA" u="1"/>
        <s v="EDS FONTIBON" u="1"/>
        <s v="EDS CRUZ ROJA" u="1"/>
        <s v="EDS LAS VILLAS PROPIA" u="1"/>
        <s v="EDS PALMAS" u="1"/>
        <s v="EDS PRIMERA DE MAYO" u="1"/>
        <s v="EDS CALLE 127 (PLAZA 127)" u="1"/>
        <s v="EDS COMPOSTELA" u="1"/>
        <s v="EDS REAL TRANSPORTADORA" u="1"/>
        <s v="EDS AMERICAS BOGOTA" u="1"/>
        <s v="EDS CALLE 80" u="1"/>
        <s v="EDS TERPEL PONTEVEDRA" u="1"/>
        <s v="EDS CONTADOR" u="1"/>
        <s v="EDS LAS VEGAS" u="1"/>
        <s v="EDS LA 49" u="1"/>
        <s v="EDS JUAN MARTIN" u="1"/>
        <s v="EDS EL DORADO OPAIN" u="1"/>
        <s v="EDS MATATIGRES" u="1"/>
        <s v="EDS PASEO LA 15" u="1"/>
        <s v="EDS BETANIA" u="1"/>
        <s v="EDS TERPEL LA BOGOTANA" u="1"/>
        <s v="EDS ALTAMIRA" u="1"/>
        <s v="EDS TERPEL CARRERA" u="1"/>
        <s v="EDS LA CONEJERA" u="1"/>
        <s v="EDS VILLA ALSACIA" u="1"/>
        <s v="EDS TRINIDAD" u="1"/>
        <s v="EDS TERPEL AVENIDA 28" u="1"/>
        <s v="EDS CALASANZ" u="1"/>
        <s v="EDS SANTANDER" u="1"/>
        <s v="EDS TERPEL SAN ANDRES" u="1"/>
        <s v="EDS LA COLINA DE CAJAMARCA" u="1"/>
        <s v="EDS EL GANADERO" u="1"/>
        <s v="EDS LA ESTRELLITA" u="1"/>
        <s v="EDS ROOSVELT" u="1"/>
        <s v="EDS INCOCENTRO" u="1"/>
        <s v="EDS PORTAL DE ALAMOS" u="1"/>
        <s v="EDS VILLA CLAUDIA" u="1"/>
        <s v="EDS ENGATIVA" u="1"/>
        <s v="EDS AVDA BOYACA" u="1"/>
        <s v="EDS CALLE 13" u="1"/>
        <s v="EDS CARRERA 10" u="1"/>
        <s v="EDS TERPEL LA MARIANA" u="1"/>
        <s v="EDS EL VAQUERO" u="1"/>
        <s v="EDS SAN PATRICIO OT" u="1"/>
        <s v="EDS ACAPULCO" u="1"/>
        <s v="EDS ICOTRANS" u="1"/>
        <s v="EDS PRADERA AV 68" u="1"/>
      </sharedItems>
    </cacheField>
    <cacheField name="Corte" numFmtId="0">
      <sharedItems containsBlank="1" count="2">
        <s v="1 AL 12 DE DICIEMBRE"/>
        <m/>
      </sharedItems>
    </cacheField>
    <cacheField name="Factura" numFmtId="0">
      <sharedItems containsString="0" containsBlank="1" containsNumber="1" containsInteger="1" minValue="9019411637" maxValue="9019411654" count="19">
        <n v="9019411654"/>
        <m/>
        <n v="9019411641" u="1"/>
        <n v="9019411637" u="1"/>
        <n v="9019411650" u="1"/>
        <n v="9019411643" u="1"/>
        <n v="9019411647" u="1"/>
        <n v="9019411639" u="1"/>
        <n v="9019411645" u="1"/>
        <n v="9019411646" u="1"/>
        <n v="9019411648" u="1"/>
        <n v="9019411652" u="1"/>
        <n v="9019411642" u="1"/>
        <n v="9019411640" u="1"/>
        <n v="9019411653" u="1"/>
        <n v="9019411649" u="1"/>
        <n v="9019411638" u="1"/>
        <n v="9019411651" u="1"/>
        <n v="9019411644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69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  <cacheField name="Kilometraje" numFmtId="0">
      <sharedItems containsBlank="1"/>
    </cacheField>
    <cacheField name="Tipo de Venta" numFmtId="0">
      <sharedItems containsBlank="1"/>
    </cacheField>
    <cacheField name="Nro Economic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41">
  <r>
    <s v="0531684"/>
    <s v="02/12/2024"/>
    <s v="19:15"/>
    <s v="OBI720"/>
    <x v="0"/>
    <s v="BOGOTÁ, D.C."/>
    <s v="A"/>
    <x v="0"/>
    <n v="131508.35999999999"/>
    <n v="13.164"/>
    <n v="9990"/>
    <n v="9990"/>
    <s v="100080091069465"/>
    <m/>
    <m/>
    <n v="10486.01"/>
    <n v="138037.84564000001"/>
    <x v="0"/>
    <x v="0"/>
    <x v="0"/>
    <n v="465"/>
    <n v="10008009"/>
    <s v="SABANA"/>
    <n v="1069"/>
    <s v="Combustibles"/>
    <s v="0040006276"/>
    <s v="Bogotá"/>
    <s v="219282"/>
    <s v="En línea"/>
    <m/>
  </r>
  <r>
    <s v="01301378"/>
    <s v="10/12/2024"/>
    <s v="07:21"/>
    <s v="OLM971"/>
    <x v="0"/>
    <s v="BOGOTÁ, D.C."/>
    <s v="A"/>
    <x v="0"/>
    <n v="140859"/>
    <n v="14.1"/>
    <n v="9990"/>
    <n v="9990"/>
    <s v="100080091069465"/>
    <m/>
    <m/>
    <n v="10486.01"/>
    <n v="147852.74100000001"/>
    <x v="0"/>
    <x v="0"/>
    <x v="0"/>
    <n v="465"/>
    <n v="10008009"/>
    <s v="SABANA"/>
    <n v="1069"/>
    <s v="Combustibles"/>
    <s v="0040006276"/>
    <s v="Bogotá"/>
    <s v="161384"/>
    <s v="En línea"/>
    <m/>
  </r>
  <r>
    <s v="01637356"/>
    <s v="09/12/2024"/>
    <s v="21:35"/>
    <s v="OBI771"/>
    <x v="0"/>
    <s v="BOGOTÁ, D.C."/>
    <s v="A"/>
    <x v="0"/>
    <n v="124340.4"/>
    <n v="11.91"/>
    <n v="10440"/>
    <n v="10440"/>
    <s v="100080091039465"/>
    <m/>
    <m/>
    <n v="10486.01"/>
    <n v="124888.37910000001"/>
    <x v="1"/>
    <x v="0"/>
    <x v="0"/>
    <n v="465"/>
    <n v="10008009"/>
    <s v="SABANA"/>
    <n v="1039"/>
    <s v="Combustibles"/>
    <s v="0040006276"/>
    <s v="Bogotá"/>
    <s v="329973"/>
    <s v="En línea"/>
    <m/>
  </r>
  <r>
    <s v="02428805"/>
    <s v="11/12/2024"/>
    <s v="10:52"/>
    <s v="OBI772"/>
    <x v="0"/>
    <s v="BOGOTÁ, D.C."/>
    <s v="A"/>
    <x v="0"/>
    <n v="136200.24"/>
    <n v="13.045999999999999"/>
    <n v="10440"/>
    <n v="10440"/>
    <s v="100080091039465"/>
    <m/>
    <m/>
    <n v="10486.01"/>
    <n v="136800.48645999999"/>
    <x v="1"/>
    <x v="0"/>
    <x v="0"/>
    <n v="465"/>
    <n v="10008009"/>
    <s v="SABANA"/>
    <n v="1039"/>
    <s v="Combustibles"/>
    <s v="0040006276"/>
    <s v="Bogotá"/>
    <s v="270217"/>
    <s v="En línea"/>
    <m/>
  </r>
  <r>
    <s v="01631686"/>
    <s v="04/12/2024"/>
    <s v="09:31"/>
    <s v="OBI770"/>
    <x v="0"/>
    <s v="BOGOTÁ, D.C."/>
    <s v="A"/>
    <x v="0"/>
    <n v="131335.20000000001"/>
    <n v="12.58"/>
    <n v="10440"/>
    <n v="10440"/>
    <s v="100080091039465"/>
    <m/>
    <m/>
    <n v="10486.01"/>
    <n v="131914.00580000001"/>
    <x v="1"/>
    <x v="0"/>
    <x v="0"/>
    <n v="465"/>
    <n v="10008009"/>
    <s v="SABANA"/>
    <n v="1039"/>
    <s v="Combustibles"/>
    <s v="0040006276"/>
    <s v="Bogotá"/>
    <s v="298554"/>
    <s v="En línea"/>
    <m/>
  </r>
  <r>
    <s v="01637714"/>
    <s v="10/12/2024"/>
    <s v="09:05"/>
    <s v="OKZ959"/>
    <x v="0"/>
    <s v="BOGOTÁ, D.C."/>
    <s v="A"/>
    <x v="1"/>
    <n v="134060.85"/>
    <n v="8.7449999999999992"/>
    <n v="15330"/>
    <n v="15330"/>
    <s v="100080091039465"/>
    <m/>
    <m/>
    <n v="16127.09"/>
    <n v="141031.40204999998"/>
    <x v="1"/>
    <x v="0"/>
    <x v="0"/>
    <n v="465"/>
    <n v="10008009"/>
    <s v="SABANA"/>
    <n v="1039"/>
    <s v="Combustibles"/>
    <s v="0040006276"/>
    <s v="Bogotá"/>
    <s v="159213"/>
    <s v="En línea"/>
    <m/>
  </r>
  <r>
    <s v="01629282"/>
    <s v="02/12/2024"/>
    <s v="05:43"/>
    <s v="OLM972"/>
    <x v="0"/>
    <s v="BOGOTÁ, D.C."/>
    <s v="A"/>
    <x v="0"/>
    <n v="110757.96"/>
    <n v="10.609"/>
    <n v="10440"/>
    <n v="10440"/>
    <s v="100080091039465"/>
    <m/>
    <m/>
    <n v="10486.01"/>
    <n v="111246.08009"/>
    <x v="1"/>
    <x v="0"/>
    <x v="0"/>
    <n v="465"/>
    <n v="10008009"/>
    <s v="SABANA"/>
    <n v="1039"/>
    <s v="Combustibles"/>
    <s v="0040006276"/>
    <s v="Bogotá"/>
    <s v="146113"/>
    <s v="En línea"/>
    <m/>
  </r>
  <r>
    <s v="01630020"/>
    <s v="02/12/2024"/>
    <s v="18:20"/>
    <s v="OLO563"/>
    <x v="0"/>
    <s v="BOGOTÁ, D.C."/>
    <s v="A"/>
    <x v="1"/>
    <n v="159723.26999999999"/>
    <n v="10.419"/>
    <n v="15330"/>
    <n v="15330"/>
    <s v="100080091039465"/>
    <m/>
    <m/>
    <n v="16127.09"/>
    <n v="168028.15071000002"/>
    <x v="1"/>
    <x v="0"/>
    <x v="0"/>
    <n v="465"/>
    <n v="10008009"/>
    <s v="SABANA"/>
    <n v="1039"/>
    <s v="Combustibles"/>
    <s v="0040006276"/>
    <s v="Bogotá"/>
    <s v="126617"/>
    <s v="En línea"/>
    <m/>
  </r>
  <r>
    <s v="01637580"/>
    <s v="10/12/2024"/>
    <s v="06:42"/>
    <s v="OLO562"/>
    <x v="0"/>
    <s v="BOGOTÁ, D.C."/>
    <s v="A"/>
    <x v="1"/>
    <n v="100764.09"/>
    <n v="6.5730000000000004"/>
    <n v="15330"/>
    <n v="15330"/>
    <s v="100080091039465"/>
    <m/>
    <m/>
    <n v="16127.09"/>
    <n v="106003.36257000001"/>
    <x v="1"/>
    <x v="0"/>
    <x v="0"/>
    <n v="465"/>
    <n v="10008009"/>
    <s v="SABANA"/>
    <n v="1039"/>
    <s v="Combustibles"/>
    <s v="0040006276"/>
    <s v="Bogotá"/>
    <s v="131489"/>
    <s v="En línea"/>
    <m/>
  </r>
  <r>
    <s v="02425319"/>
    <s v="06/12/2024"/>
    <s v="11:07"/>
    <s v="OBI768"/>
    <x v="0"/>
    <s v="BOGOTÁ, D.C."/>
    <s v="A"/>
    <x v="1"/>
    <n v="145497.03"/>
    <n v="9.4909999999999997"/>
    <n v="15330"/>
    <n v="15330"/>
    <s v="100080091039465"/>
    <m/>
    <m/>
    <n v="16127.09"/>
    <n v="153062.21119"/>
    <x v="1"/>
    <x v="0"/>
    <x v="0"/>
    <n v="465"/>
    <n v="10008009"/>
    <s v="SABANA"/>
    <n v="1039"/>
    <s v="Combustibles"/>
    <s v="0040006276"/>
    <s v="Bogotá"/>
    <s v="255309"/>
    <s v="En línea"/>
    <m/>
  </r>
  <r>
    <s v="02248614"/>
    <s v="04/12/2024"/>
    <s v="15:07"/>
    <s v="OKZ959"/>
    <x v="0"/>
    <s v="BOGOTÁ, D.C."/>
    <s v="A"/>
    <x v="1"/>
    <n v="115303.77"/>
    <n v="7.5510000000000002"/>
    <n v="15270"/>
    <n v="15270"/>
    <s v="100080091069465"/>
    <m/>
    <m/>
    <n v="16127.09"/>
    <n v="121775.65659"/>
    <x v="0"/>
    <x v="0"/>
    <x v="0"/>
    <n v="465"/>
    <n v="10008009"/>
    <s v="SABANA"/>
    <n v="1069"/>
    <s v="Combustibles"/>
    <s v="0040006276"/>
    <s v="Bogotá"/>
    <s v="159003"/>
    <s v="En línea"/>
    <m/>
  </r>
  <r>
    <s v="01631152"/>
    <s v="03/12/2024"/>
    <s v="19:46"/>
    <s v="OKZ914"/>
    <x v="0"/>
    <s v="BOGOTÁ, D.C."/>
    <s v="A"/>
    <x v="1"/>
    <n v="80957.73"/>
    <n v="5.2809999999999997"/>
    <n v="15330"/>
    <n v="15330"/>
    <s v="100080091039465"/>
    <m/>
    <m/>
    <n v="16127.09"/>
    <n v="85167.162289999993"/>
    <x v="1"/>
    <x v="0"/>
    <x v="0"/>
    <n v="465"/>
    <n v="10008009"/>
    <s v="SABANA"/>
    <n v="1039"/>
    <s v="Combustibles"/>
    <s v="0040006276"/>
    <s v="Bogotá"/>
    <s v="94932"/>
    <s v="En línea"/>
    <m/>
  </r>
  <r>
    <s v="01640332"/>
    <s v="12/12/2024"/>
    <s v="14:44"/>
    <s v="OLO563"/>
    <x v="0"/>
    <s v="BOGOTÁ, D.C."/>
    <s v="A"/>
    <x v="1"/>
    <n v="161532.21"/>
    <n v="10.537000000000001"/>
    <n v="15330"/>
    <n v="15330"/>
    <s v="100080091039465"/>
    <m/>
    <m/>
    <n v="16127.09"/>
    <n v="169931.14733000001"/>
    <x v="1"/>
    <x v="0"/>
    <x v="0"/>
    <n v="465"/>
    <n v="10008009"/>
    <s v="SABANA"/>
    <n v="1039"/>
    <s v="Combustibles"/>
    <s v="0040006276"/>
    <s v="Bogotá"/>
    <s v="127029"/>
    <s v="En línea"/>
    <m/>
  </r>
  <r>
    <s v="01631480"/>
    <s v="04/12/2024"/>
    <s v="05:28"/>
    <s v="OBI771"/>
    <x v="0"/>
    <s v="BOGOTÁ, D.C."/>
    <s v="A"/>
    <x v="0"/>
    <n v="127566.36"/>
    <n v="12.218999999999999"/>
    <n v="10440"/>
    <n v="10440"/>
    <s v="100080091039465"/>
    <m/>
    <m/>
    <n v="10486.01"/>
    <n v="128128.55619"/>
    <x v="1"/>
    <x v="0"/>
    <x v="0"/>
    <n v="465"/>
    <n v="10008009"/>
    <s v="SABANA"/>
    <n v="1039"/>
    <s v="Combustibles"/>
    <s v="0040006276"/>
    <s v="Bogotá"/>
    <s v="329573"/>
    <s v="En línea"/>
    <m/>
  </r>
  <r>
    <s v="02428552"/>
    <s v="11/12/2024"/>
    <s v="06:46"/>
    <s v="OBI720"/>
    <x v="0"/>
    <s v="BOGOTÁ, D.C."/>
    <s v="A"/>
    <x v="0"/>
    <n v="126919.08"/>
    <n v="12.157"/>
    <n v="10440"/>
    <n v="10440"/>
    <s v="100080091039465"/>
    <m/>
    <m/>
    <n v="10486.01"/>
    <n v="127478.42357"/>
    <x v="1"/>
    <x v="0"/>
    <x v="0"/>
    <n v="465"/>
    <n v="10008009"/>
    <s v="SABANA"/>
    <n v="1039"/>
    <s v="Combustibles"/>
    <s v="0040006276"/>
    <s v="Bogotá"/>
    <s v="219590"/>
    <s v="En línea"/>
    <m/>
  </r>
  <r>
    <s v="02248377"/>
    <s v="04/12/2024"/>
    <s v="04:01"/>
    <s v="OLM971"/>
    <x v="0"/>
    <s v="BOGOTÁ, D.C."/>
    <s v="A"/>
    <x v="0"/>
    <n v="139110.75"/>
    <n v="13.925000000000001"/>
    <n v="9990"/>
    <n v="9990"/>
    <s v="100080091069465"/>
    <m/>
    <m/>
    <n v="10486.01"/>
    <n v="146017.68925000002"/>
    <x v="0"/>
    <x v="0"/>
    <x v="0"/>
    <n v="465"/>
    <n v="10008009"/>
    <s v="SABANA"/>
    <n v="1069"/>
    <s v="Combustibles"/>
    <s v="0040006276"/>
    <s v="Bogotá"/>
    <s v="160975"/>
    <s v="En línea"/>
    <m/>
  </r>
  <r>
    <s v="0531473"/>
    <s v="02/12/2024"/>
    <s v="10:35"/>
    <s v="OKZ959"/>
    <x v="0"/>
    <s v="BOGOTÁ, D.C."/>
    <s v="A"/>
    <x v="1"/>
    <n v="115609.17"/>
    <n v="7.5709999999999997"/>
    <n v="15270"/>
    <n v="15270"/>
    <s v="100080091069465"/>
    <m/>
    <m/>
    <n v="16127.09"/>
    <n v="122098.19838999999"/>
    <x v="0"/>
    <x v="0"/>
    <x v="0"/>
    <n v="465"/>
    <n v="10008009"/>
    <s v="SABANA"/>
    <n v="1069"/>
    <s v="Combustibles"/>
    <s v="0040006276"/>
    <s v="Bogotá"/>
    <s v="158820"/>
    <s v="En línea"/>
    <m/>
  </r>
  <r>
    <s v="01298330"/>
    <s v="04/12/2024"/>
    <s v="20:03"/>
    <s v="OBH309"/>
    <x v="0"/>
    <s v="BOGOTÁ, D.C."/>
    <s v="A"/>
    <x v="1"/>
    <n v="128756.64"/>
    <n v="8.4320000000000004"/>
    <n v="15270"/>
    <n v="15270"/>
    <s v="100080091069465"/>
    <m/>
    <m/>
    <n v="16127.09"/>
    <n v="135983.62288000001"/>
    <x v="0"/>
    <x v="0"/>
    <x v="0"/>
    <n v="465"/>
    <n v="10008009"/>
    <s v="SABANA"/>
    <n v="1069"/>
    <s v="Combustibles"/>
    <s v="0040006276"/>
    <s v="Bogotá"/>
    <s v="244846"/>
    <s v="En línea"/>
    <m/>
  </r>
  <r>
    <s v="02252432"/>
    <s v="12/12/2024"/>
    <s v="08:35"/>
    <s v="OKZ959"/>
    <x v="0"/>
    <s v="BOGOTÁ, D.C."/>
    <s v="A"/>
    <x v="1"/>
    <n v="94200.63"/>
    <n v="6.1689999999999996"/>
    <n v="15270"/>
    <n v="15270"/>
    <s v="100080091069465"/>
    <m/>
    <m/>
    <n v="16127.09"/>
    <n v="99488.018209999995"/>
    <x v="0"/>
    <x v="0"/>
    <x v="0"/>
    <n v="465"/>
    <n v="10008009"/>
    <s v="SABANA"/>
    <n v="1069"/>
    <s v="Combustibles"/>
    <s v="0040006276"/>
    <s v="Bogotá"/>
    <s v="159360"/>
    <s v="En línea"/>
    <m/>
  </r>
  <r>
    <s v="01631600"/>
    <s v="04/12/2024"/>
    <s v="08:07"/>
    <s v="OBI772"/>
    <x v="0"/>
    <s v="BOGOTÁ, D.C."/>
    <s v="A"/>
    <x v="0"/>
    <n v="98908.56"/>
    <n v="9.4740000000000002"/>
    <n v="10440"/>
    <n v="10440"/>
    <s v="100080091039465"/>
    <m/>
    <m/>
    <n v="10486.01"/>
    <n v="99344.458740000002"/>
    <x v="1"/>
    <x v="0"/>
    <x v="0"/>
    <n v="465"/>
    <n v="10008009"/>
    <s v="SABANA"/>
    <n v="1039"/>
    <s v="Combustibles"/>
    <s v="0040006276"/>
    <s v="Bogotá"/>
    <s v="269855"/>
    <s v="En línea"/>
    <m/>
  </r>
  <r>
    <s v="01636715"/>
    <s v="09/12/2024"/>
    <s v="10:08"/>
    <s v="OLM972"/>
    <x v="0"/>
    <s v="BOGOTÁ, D.C."/>
    <s v="A"/>
    <x v="0"/>
    <n v="170610.48"/>
    <n v="16.341999999999999"/>
    <n v="10440"/>
    <n v="10440"/>
    <s v="100080091039465"/>
    <m/>
    <m/>
    <n v="10486.01"/>
    <n v="171362.37542"/>
    <x v="1"/>
    <x v="0"/>
    <x v="0"/>
    <n v="465"/>
    <n v="10008009"/>
    <s v="SABANA"/>
    <n v="1039"/>
    <s v="Combustibles"/>
    <s v="0040006276"/>
    <s v="Bogotá"/>
    <s v="146566"/>
    <s v="En línea"/>
    <m/>
  </r>
  <r>
    <s v="01639914"/>
    <s v="12/12/2024"/>
    <s v="07:59"/>
    <s v="OBI770"/>
    <x v="0"/>
    <s v="BOGOTÁ, D.C."/>
    <s v="A"/>
    <x v="0"/>
    <n v="149218.92000000001"/>
    <n v="14.292999999999999"/>
    <n v="10440"/>
    <n v="10440"/>
    <s v="100080091039465"/>
    <m/>
    <m/>
    <n v="10486.01"/>
    <n v="149876.54092999999"/>
    <x v="1"/>
    <x v="0"/>
    <x v="0"/>
    <n v="465"/>
    <n v="10008009"/>
    <s v="SABANA"/>
    <n v="1039"/>
    <s v="Combustibles"/>
    <s v="0040006276"/>
    <s v="Bogotá"/>
    <s v="296012"/>
    <s v="En línea"/>
    <m/>
  </r>
  <r>
    <s v="01631156"/>
    <s v="03/12/2024"/>
    <s v="19:48"/>
    <s v="OLO562"/>
    <x v="0"/>
    <s v="BOGOTÁ, D.C."/>
    <s v="A"/>
    <x v="1"/>
    <n v="119190.75"/>
    <n v="7.7750000000000004"/>
    <n v="15330"/>
    <n v="15330"/>
    <s v="100080091039465"/>
    <m/>
    <m/>
    <n v="16127.09"/>
    <n v="125388.12475"/>
    <x v="1"/>
    <x v="0"/>
    <x v="0"/>
    <n v="465"/>
    <n v="10008009"/>
    <s v="SABANA"/>
    <n v="1039"/>
    <s v="Combustibles"/>
    <s v="0040006276"/>
    <s v="Bogotá"/>
    <s v="131175"/>
    <s v="En línea"/>
    <m/>
  </r>
  <r>
    <s v="02424787"/>
    <s v="05/12/2024"/>
    <s v="16:40"/>
    <s v="OKZ914"/>
    <x v="0"/>
    <s v="BOGOTÁ, D.C."/>
    <s v="A"/>
    <x v="1"/>
    <n v="70732.62"/>
    <n v="4.6139999999999999"/>
    <n v="15330"/>
    <n v="15330"/>
    <s v="100080091039465"/>
    <m/>
    <m/>
    <n v="16127.09"/>
    <n v="74410.393259999997"/>
    <x v="1"/>
    <x v="0"/>
    <x v="0"/>
    <n v="465"/>
    <n v="10008009"/>
    <s v="SABANA"/>
    <n v="1039"/>
    <s v="Combustibles"/>
    <s v="0040006276"/>
    <s v="Bogotá"/>
    <s v="95025"/>
    <s v="En línea"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m/>
    <m/>
    <x v="2"/>
    <x v="1"/>
    <x v="1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4DDB98-9F22-4DE3-B5B6-F70B3BAE6070}" name="Tabla" cacheId="242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J17" firstHeaderRow="1" firstDataRow="3" firstDataCol="4"/>
  <pivotFields count="30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0">
        <item m="1" x="3"/>
        <item m="1" x="16"/>
        <item m="1" x="7"/>
        <item m="1" x="13"/>
        <item m="1" x="2"/>
        <item m="1" x="12"/>
        <item m="1" x="5"/>
        <item m="1" x="8"/>
        <item m="1" x="9"/>
        <item m="1" x="6"/>
        <item m="1" x="10"/>
        <item m="1" x="15"/>
        <item m="1" x="4"/>
        <item m="1" x="17"/>
        <item m="1" x="11"/>
        <item m="1" x="14"/>
        <item x="0"/>
        <item m="1" x="18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0"/>
        <item x="1"/>
        <item x="2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9"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x="1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x="0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2">
        <item x="0"/>
        <item h="1" x="1"/>
      </items>
    </pivotField>
    <pivotField axis="axisRow" compact="0" outline="0" subtotalTop="0" showAll="0" includeNewItemsInFilter="1" sortType="descending" defaultSubtotal="0">
      <items count="19">
        <item x="1"/>
        <item m="1" x="3"/>
        <item m="1" x="7"/>
        <item m="1" x="13"/>
        <item m="1" x="16"/>
        <item m="1" x="2"/>
        <item m="1" x="12"/>
        <item m="1" x="5"/>
        <item m="1" x="8"/>
        <item m="1" x="18"/>
        <item m="1" x="9"/>
        <item m="1" x="6"/>
        <item m="1" x="10"/>
        <item m="1" x="4"/>
        <item m="1" x="15"/>
        <item m="1" x="17"/>
        <item m="1" x="11"/>
        <item m="1" x="14"/>
        <item x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8"/>
    <field x="4"/>
    <field x="19"/>
    <field x="17"/>
  </rowFields>
  <rowItems count="4">
    <i>
      <x/>
      <x v="16"/>
      <x v="18"/>
      <x v="27"/>
    </i>
    <i r="3">
      <x v="41"/>
    </i>
    <i t="default" r="1">
      <x v="16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6" baseField="5" baseItem="0" numFmtId="164"/>
  </dataFields>
  <formats count="36">
    <format dxfId="72">
      <pivotArea field="19" type="button" dataOnly="0" labelOnly="1" outline="0" axis="axisRow" fieldPosition="2"/>
    </format>
    <format dxfId="71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70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69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68">
      <pivotArea type="all" dataOnly="0" outline="0" fieldPosition="0"/>
    </format>
    <format dxfId="67">
      <pivotArea type="all" dataOnly="0" outline="0" fieldPosition="0"/>
    </format>
    <format dxfId="66">
      <pivotArea outline="0" fieldPosition="0">
        <references count="1">
          <reference field="4294967294" count="1">
            <x v="1"/>
          </reference>
        </references>
      </pivotArea>
    </format>
    <format dxfId="65">
      <pivotArea outline="0" fieldPosition="0">
        <references count="1">
          <reference field="4294967294" count="1">
            <x v="0"/>
          </reference>
        </references>
      </pivotArea>
    </format>
    <format dxfId="64">
      <pivotArea dataOnly="0" labelOnly="1" outline="0" fieldPosition="0">
        <references count="1">
          <reference field="7" count="0"/>
        </references>
      </pivotArea>
    </format>
    <format dxfId="63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62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61">
      <pivotArea grandRow="1" outline="0" collapsedLevelsAreSubtotals="1" fieldPosition="0"/>
    </format>
    <format dxfId="60">
      <pivotArea dataOnly="0" labelOnly="1" grandRow="1" outline="0" fieldPosition="0"/>
    </format>
    <format dxfId="59">
      <pivotArea grandRow="1" outline="0" collapsedLevelsAreSubtotals="1" fieldPosition="0"/>
    </format>
    <format dxfId="58">
      <pivotArea dataOnly="0" labelOnly="1" grandRow="1" outline="0" fieldPosition="0"/>
    </format>
    <format dxfId="57">
      <pivotArea dataOnly="0" labelOnly="1" outline="0" fieldPosition="0">
        <references count="1">
          <reference field="7" count="0"/>
        </references>
      </pivotArea>
    </format>
    <format dxfId="56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5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4">
      <pivotArea type="all" dataOnly="0" outline="0" fieldPosition="0"/>
    </format>
    <format dxfId="53">
      <pivotArea outline="0" collapsedLevelsAreSubtotals="1" fieldPosition="0"/>
    </format>
    <format dxfId="52">
      <pivotArea type="origin" dataOnly="0" labelOnly="1" outline="0" fieldPosition="0"/>
    </format>
    <format dxfId="51">
      <pivotArea field="7" type="button" dataOnly="0" labelOnly="1" outline="0" axis="axisCol" fieldPosition="0"/>
    </format>
    <format dxfId="50">
      <pivotArea field="-2" type="button" dataOnly="0" labelOnly="1" outline="0" axis="axisCol" fieldPosition="1"/>
    </format>
    <format dxfId="49">
      <pivotArea type="topRight" dataOnly="0" labelOnly="1" outline="0" fieldPosition="0"/>
    </format>
    <format dxfId="48">
      <pivotArea field="17" type="button" dataOnly="0" labelOnly="1" outline="0" axis="axisRow" fieldPosition="3"/>
    </format>
    <format dxfId="47">
      <pivotArea field="19" type="button" dataOnly="0" labelOnly="1" outline="0" axis="axisRow" fieldPosition="2"/>
    </format>
    <format dxfId="46">
      <pivotArea dataOnly="0" labelOnly="1" outline="0" fieldPosition="0">
        <references count="1">
          <reference field="17" count="0"/>
        </references>
      </pivotArea>
    </format>
    <format dxfId="45">
      <pivotArea dataOnly="0" labelOnly="1" grandRow="1" outline="0" fieldPosition="0"/>
    </format>
    <format dxfId="44">
      <pivotArea dataOnly="0" labelOnly="1" outline="0" fieldPosition="0">
        <references count="2">
          <reference field="17" count="0" selected="0"/>
          <reference field="19" count="0"/>
        </references>
      </pivotArea>
    </format>
    <format dxfId="43">
      <pivotArea dataOnly="0" labelOnly="1" outline="0" fieldPosition="0">
        <references count="1">
          <reference field="7" count="0"/>
        </references>
      </pivotArea>
    </format>
    <format dxfId="42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1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0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39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8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7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5" x14ac:dyDescent="0.25"/>
  <cols>
    <col min="1" max="1" width="42.54296875" bestFit="1" customWidth="1"/>
    <col min="2" max="2" width="21.54296875" bestFit="1" customWidth="1"/>
    <col min="3" max="4" width="2.54296875" style="1" customWidth="1"/>
    <col min="5" max="5" width="3" style="1" customWidth="1"/>
  </cols>
  <sheetData>
    <row r="1" spans="1:5" x14ac:dyDescent="0.2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 x14ac:dyDescent="0.2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 x14ac:dyDescent="0.2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 x14ac:dyDescent="0.2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 x14ac:dyDescent="0.2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 x14ac:dyDescent="0.2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 x14ac:dyDescent="0.2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 x14ac:dyDescent="0.2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 x14ac:dyDescent="0.2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 x14ac:dyDescent="0.2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 x14ac:dyDescent="0.2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 x14ac:dyDescent="0.2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 x14ac:dyDescent="0.2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 x14ac:dyDescent="0.2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 x14ac:dyDescent="0.2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 x14ac:dyDescent="0.2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 x14ac:dyDescent="0.2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 x14ac:dyDescent="0.2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 x14ac:dyDescent="0.2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 x14ac:dyDescent="0.2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 x14ac:dyDescent="0.2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 x14ac:dyDescent="0.2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 x14ac:dyDescent="0.2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 x14ac:dyDescent="0.2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 x14ac:dyDescent="0.2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 x14ac:dyDescent="0.2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 x14ac:dyDescent="0.2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 x14ac:dyDescent="0.2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 x14ac:dyDescent="0.2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 x14ac:dyDescent="0.2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 x14ac:dyDescent="0.2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 x14ac:dyDescent="0.2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 x14ac:dyDescent="0.25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 x14ac:dyDescent="0.25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 x14ac:dyDescent="0.25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 x14ac:dyDescent="0.25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 x14ac:dyDescent="0.25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 x14ac:dyDescent="0.25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 x14ac:dyDescent="0.25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 x14ac:dyDescent="0.25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 x14ac:dyDescent="0.25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 x14ac:dyDescent="0.25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 x14ac:dyDescent="0.25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 x14ac:dyDescent="0.25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 x14ac:dyDescent="0.25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 x14ac:dyDescent="0.25">
      <c r="A46" t="s">
        <v>9</v>
      </c>
    </row>
    <row r="599" spans="1:2" x14ac:dyDescent="0.25">
      <c r="A599" s="8" t="s">
        <v>4</v>
      </c>
      <c r="B599" s="8" t="s">
        <v>36</v>
      </c>
    </row>
    <row r="600" spans="1:2" x14ac:dyDescent="0.25">
      <c r="A600" s="8" t="s">
        <v>37</v>
      </c>
      <c r="B600" s="8" t="s">
        <v>38</v>
      </c>
    </row>
    <row r="601" spans="1:2" x14ac:dyDescent="0.25">
      <c r="A601" s="8" t="s">
        <v>39</v>
      </c>
      <c r="B601" s="8" t="s">
        <v>40</v>
      </c>
    </row>
    <row r="602" spans="1:2" x14ac:dyDescent="0.25">
      <c r="A602" s="8" t="s">
        <v>67</v>
      </c>
      <c r="B602" s="8" t="s">
        <v>40</v>
      </c>
    </row>
    <row r="603" spans="1:2" x14ac:dyDescent="0.25">
      <c r="A603" s="8" t="s">
        <v>41</v>
      </c>
      <c r="B603" s="8" t="s">
        <v>38</v>
      </c>
    </row>
    <row r="604" spans="1:2" x14ac:dyDescent="0.25">
      <c r="A604" s="8" t="s">
        <v>42</v>
      </c>
      <c r="B604" s="8" t="s">
        <v>38</v>
      </c>
    </row>
    <row r="605" spans="1:2" x14ac:dyDescent="0.25">
      <c r="A605" s="8" t="s">
        <v>43</v>
      </c>
      <c r="B605" s="8" t="s">
        <v>40</v>
      </c>
    </row>
    <row r="606" spans="1:2" x14ac:dyDescent="0.25">
      <c r="A606" s="8" t="s">
        <v>44</v>
      </c>
      <c r="B606" s="8" t="s">
        <v>45</v>
      </c>
    </row>
    <row r="607" spans="1:2" x14ac:dyDescent="0.25">
      <c r="A607" s="8" t="s">
        <v>46</v>
      </c>
      <c r="B607" s="8" t="s">
        <v>38</v>
      </c>
    </row>
    <row r="608" spans="1:2" x14ac:dyDescent="0.25">
      <c r="A608" s="8" t="s">
        <v>57</v>
      </c>
      <c r="B608" s="8" t="s">
        <v>38</v>
      </c>
    </row>
    <row r="609" spans="1:2" x14ac:dyDescent="0.25">
      <c r="A609" s="8" t="s">
        <v>47</v>
      </c>
      <c r="B609" s="8" t="s">
        <v>38</v>
      </c>
    </row>
    <row r="610" spans="1:2" x14ac:dyDescent="0.25">
      <c r="A610" s="8" t="s">
        <v>48</v>
      </c>
      <c r="B610" s="8" t="s">
        <v>38</v>
      </c>
    </row>
    <row r="611" spans="1:2" x14ac:dyDescent="0.25">
      <c r="A611" s="8" t="s">
        <v>49</v>
      </c>
      <c r="B611" s="8" t="s">
        <v>40</v>
      </c>
    </row>
    <row r="612" spans="1:2" x14ac:dyDescent="0.25">
      <c r="A612" s="8" t="s">
        <v>63</v>
      </c>
      <c r="B612" s="8" t="s">
        <v>40</v>
      </c>
    </row>
    <row r="613" spans="1:2" x14ac:dyDescent="0.25">
      <c r="A613" s="8" t="s">
        <v>67</v>
      </c>
      <c r="B613" s="8" t="s">
        <v>40</v>
      </c>
    </row>
    <row r="614" spans="1:2" x14ac:dyDescent="0.25">
      <c r="A614" s="8" t="s">
        <v>70</v>
      </c>
      <c r="B614" s="8" t="s">
        <v>40</v>
      </c>
    </row>
    <row r="615" spans="1:2" x14ac:dyDescent="0.25">
      <c r="A615" s="8" t="s">
        <v>68</v>
      </c>
      <c r="B615" s="8" t="s">
        <v>40</v>
      </c>
    </row>
    <row r="616" spans="1:2" x14ac:dyDescent="0.25">
      <c r="A616" s="8" t="s">
        <v>69</v>
      </c>
      <c r="B616" s="8" t="s">
        <v>45</v>
      </c>
    </row>
    <row r="617" spans="1:2" x14ac:dyDescent="0.25">
      <c r="A617" s="8" t="s">
        <v>66</v>
      </c>
      <c r="B617" s="8" t="s">
        <v>45</v>
      </c>
    </row>
    <row r="618" spans="1:2" x14ac:dyDescent="0.25">
      <c r="A618" s="8" t="s">
        <v>65</v>
      </c>
      <c r="B618" s="8" t="s">
        <v>45</v>
      </c>
    </row>
    <row r="619" spans="1:2" x14ac:dyDescent="0.25">
      <c r="A619" s="8" t="s">
        <v>62</v>
      </c>
      <c r="B619" s="8" t="s">
        <v>40</v>
      </c>
    </row>
    <row r="620" spans="1:2" x14ac:dyDescent="0.25">
      <c r="A620" s="8" t="s">
        <v>59</v>
      </c>
      <c r="B620" s="8" t="s">
        <v>45</v>
      </c>
    </row>
    <row r="621" spans="1:2" x14ac:dyDescent="0.25">
      <c r="A621" s="8" t="s">
        <v>71</v>
      </c>
      <c r="B621" s="8" t="s">
        <v>72</v>
      </c>
    </row>
    <row r="622" spans="1:2" x14ac:dyDescent="0.25">
      <c r="A622" s="8" t="s">
        <v>50</v>
      </c>
      <c r="B622" s="8" t="s">
        <v>38</v>
      </c>
    </row>
    <row r="623" spans="1:2" x14ac:dyDescent="0.25">
      <c r="A623" s="8" t="s">
        <v>73</v>
      </c>
      <c r="B623" s="8" t="s">
        <v>38</v>
      </c>
    </row>
    <row r="624" spans="1:2" x14ac:dyDescent="0.25">
      <c r="A624" s="8" t="s">
        <v>74</v>
      </c>
      <c r="B624" s="8" t="s">
        <v>38</v>
      </c>
    </row>
    <row r="625" spans="1:2" x14ac:dyDescent="0.25">
      <c r="A625" s="8" t="s">
        <v>51</v>
      </c>
      <c r="B625" s="8" t="s">
        <v>38</v>
      </c>
    </row>
    <row r="626" spans="1:2" x14ac:dyDescent="0.25">
      <c r="A626" s="8" t="s">
        <v>52</v>
      </c>
      <c r="B626" s="8" t="s">
        <v>38</v>
      </c>
    </row>
    <row r="627" spans="1:2" x14ac:dyDescent="0.25">
      <c r="A627" s="8" t="s">
        <v>61</v>
      </c>
      <c r="B627" s="8" t="s">
        <v>40</v>
      </c>
    </row>
    <row r="628" spans="1:2" x14ac:dyDescent="0.25">
      <c r="A628" s="8" t="s">
        <v>64</v>
      </c>
      <c r="B628" s="8" t="s">
        <v>45</v>
      </c>
    </row>
    <row r="629" spans="1:2" x14ac:dyDescent="0.25">
      <c r="A629" s="8" t="s">
        <v>53</v>
      </c>
      <c r="B629" s="8" t="s">
        <v>45</v>
      </c>
    </row>
    <row r="630" spans="1:2" x14ac:dyDescent="0.25">
      <c r="A630" s="8" t="s">
        <v>60</v>
      </c>
      <c r="B630" s="8" t="s">
        <v>40</v>
      </c>
    </row>
    <row r="631" spans="1:2" x14ac:dyDescent="0.25">
      <c r="A631" s="8" t="s">
        <v>54</v>
      </c>
      <c r="B631" s="8" t="s">
        <v>40</v>
      </c>
    </row>
    <row r="632" spans="1:2" x14ac:dyDescent="0.25">
      <c r="A632" s="8" t="s">
        <v>58</v>
      </c>
      <c r="B632" s="8" t="s">
        <v>45</v>
      </c>
    </row>
    <row r="633" spans="1:2" x14ac:dyDescent="0.25">
      <c r="A633" s="8" t="s">
        <v>123</v>
      </c>
      <c r="B633" s="8" t="s">
        <v>38</v>
      </c>
    </row>
    <row r="634" spans="1:2" x14ac:dyDescent="0.25">
      <c r="A634" s="8" t="s">
        <v>55</v>
      </c>
      <c r="B634" s="8" t="s">
        <v>40</v>
      </c>
    </row>
    <row r="635" spans="1:2" x14ac:dyDescent="0.25">
      <c r="A635" s="8" t="s">
        <v>56</v>
      </c>
      <c r="B635" s="8" t="s">
        <v>38</v>
      </c>
    </row>
    <row r="636" spans="1:2" x14ac:dyDescent="0.25">
      <c r="A636" s="8" t="s">
        <v>75</v>
      </c>
      <c r="B636" s="8" t="s">
        <v>38</v>
      </c>
    </row>
    <row r="637" spans="1:2" x14ac:dyDescent="0.25">
      <c r="A637" s="8" t="s">
        <v>76</v>
      </c>
      <c r="B637" s="8" t="s">
        <v>45</v>
      </c>
    </row>
    <row r="638" spans="1:2" x14ac:dyDescent="0.25">
      <c r="A638" s="8" t="s">
        <v>77</v>
      </c>
      <c r="B638" s="8" t="s">
        <v>38</v>
      </c>
    </row>
    <row r="639" spans="1:2" x14ac:dyDescent="0.25">
      <c r="A639" s="8" t="s">
        <v>78</v>
      </c>
      <c r="B639" s="8" t="s">
        <v>45</v>
      </c>
    </row>
    <row r="640" spans="1:2" x14ac:dyDescent="0.25">
      <c r="A640" s="8" t="s">
        <v>79</v>
      </c>
      <c r="B640" s="8" t="s">
        <v>38</v>
      </c>
    </row>
    <row r="641" spans="1:2" x14ac:dyDescent="0.25">
      <c r="A641" s="8" t="s">
        <v>125</v>
      </c>
      <c r="B641" s="8" t="s">
        <v>126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212"/>
  <sheetViews>
    <sheetView showGridLines="0" tabSelected="1" zoomScale="85" zoomScaleNormal="85" zoomScaleSheetLayoutView="85" workbookViewId="0">
      <selection activeCell="B16" sqref="B16"/>
    </sheetView>
  </sheetViews>
  <sheetFormatPr baseColWidth="10" defaultColWidth="11.453125" defaultRowHeight="10" x14ac:dyDescent="0.2"/>
  <cols>
    <col min="1" max="1" width="26" style="11" bestFit="1" customWidth="1"/>
    <col min="2" max="3" width="37.1796875" style="11" bestFit="1" customWidth="1"/>
    <col min="4" max="4" width="23.6328125" style="11" bestFit="1" customWidth="1"/>
    <col min="5" max="8" width="15.453125" style="11" bestFit="1" customWidth="1"/>
    <col min="9" max="9" width="24.90625" style="11" bestFit="1" customWidth="1"/>
    <col min="10" max="10" width="29.36328125" style="11" bestFit="1" customWidth="1"/>
    <col min="11" max="11" width="26.1796875" style="11" bestFit="1" customWidth="1"/>
    <col min="12" max="12" width="31.1796875" style="11" bestFit="1" customWidth="1"/>
    <col min="13" max="13" width="18.453125" style="11" bestFit="1" customWidth="1"/>
    <col min="14" max="15" width="11.453125" style="11"/>
    <col min="16" max="16" width="0" style="11" hidden="1" customWidth="1"/>
    <col min="17" max="16384" width="11.453125" style="11"/>
  </cols>
  <sheetData>
    <row r="1" spans="1:16" s="5" customFormat="1" ht="34" x14ac:dyDescent="0.25">
      <c r="A1" s="3">
        <f>IF(B9="(Todas)",B3,B9)</f>
        <v>0</v>
      </c>
      <c r="B1" s="4" t="s">
        <v>245</v>
      </c>
      <c r="C1" s="4"/>
      <c r="D1" s="4"/>
      <c r="E1" s="4"/>
      <c r="F1" s="4"/>
      <c r="G1" s="4"/>
      <c r="H1" s="4"/>
      <c r="I1" s="4"/>
    </row>
    <row r="2" spans="1:16" s="5" customFormat="1" ht="25.5" x14ac:dyDescent="0.2">
      <c r="A2" s="6" t="s">
        <v>33</v>
      </c>
      <c r="B2" s="12" t="str">
        <f>CONCATENATE(A2,A1,A3)</f>
        <v>REPORTE DE CONSUMOS 0 DE 2024</v>
      </c>
      <c r="C2" s="7"/>
      <c r="D2" s="7"/>
      <c r="E2" s="7"/>
      <c r="F2" s="7"/>
      <c r="G2" s="7"/>
      <c r="H2" s="7"/>
      <c r="I2" s="7"/>
    </row>
    <row r="3" spans="1:16" s="5" customFormat="1" x14ac:dyDescent="0.2">
      <c r="A3" s="6" t="s">
        <v>124</v>
      </c>
      <c r="B3" s="6"/>
    </row>
    <row r="4" spans="1:16" s="5" customFormat="1" x14ac:dyDescent="0.2">
      <c r="A4" s="6"/>
      <c r="B4" s="6" t="s">
        <v>13</v>
      </c>
      <c r="C4" s="6" t="s">
        <v>20</v>
      </c>
    </row>
    <row r="5" spans="1:16" s="5" customFormat="1" x14ac:dyDescent="0.2"/>
    <row r="6" spans="1:16" s="5" customFormat="1" x14ac:dyDescent="0.2"/>
    <row r="7" spans="1:16" s="5" customFormat="1" x14ac:dyDescent="0.2"/>
    <row r="8" spans="1:16" s="9" customFormat="1" ht="13.5" x14ac:dyDescent="0.25">
      <c r="A8" s="8"/>
      <c r="B8" s="8"/>
    </row>
    <row r="9" spans="1:16" s="9" customFormat="1" ht="13.5" x14ac:dyDescent="0.25">
      <c r="A9"/>
      <c r="B9"/>
    </row>
    <row r="10" spans="1:16" s="10" customFormat="1" ht="13.5" x14ac:dyDescent="0.25"/>
    <row r="11" spans="1:16" s="9" customFormat="1" ht="13.5" x14ac:dyDescent="0.25">
      <c r="A11" s="74"/>
      <c r="B11" s="74"/>
      <c r="C11" s="74"/>
      <c r="D11" s="74"/>
      <c r="E11" s="74" t="s">
        <v>4</v>
      </c>
      <c r="F11" s="74" t="s">
        <v>31</v>
      </c>
      <c r="G11" s="74"/>
      <c r="H11" s="74"/>
      <c r="I11" s="74"/>
      <c r="J11" s="74"/>
      <c r="K11"/>
      <c r="L11"/>
    </row>
    <row r="12" spans="1:16" s="9" customFormat="1" ht="13.5" x14ac:dyDescent="0.25">
      <c r="A12" s="74"/>
      <c r="B12" s="74"/>
      <c r="C12" s="74"/>
      <c r="D12" s="74"/>
      <c r="E12" s="24" t="s">
        <v>38</v>
      </c>
      <c r="F12" s="25"/>
      <c r="G12" s="24" t="s">
        <v>40</v>
      </c>
      <c r="H12" s="25"/>
      <c r="I12" s="60" t="s">
        <v>32</v>
      </c>
      <c r="J12" s="60" t="s">
        <v>35</v>
      </c>
      <c r="K12"/>
      <c r="L12"/>
    </row>
    <row r="13" spans="1:16" s="9" customFormat="1" ht="13.5" x14ac:dyDescent="0.25">
      <c r="A13" s="26" t="s">
        <v>7</v>
      </c>
      <c r="B13" s="52" t="s">
        <v>134</v>
      </c>
      <c r="C13" s="27" t="s">
        <v>10</v>
      </c>
      <c r="D13" s="52" t="s">
        <v>8</v>
      </c>
      <c r="E13" s="28" t="s">
        <v>5</v>
      </c>
      <c r="F13" s="27" t="s">
        <v>34</v>
      </c>
      <c r="G13" s="28" t="s">
        <v>5</v>
      </c>
      <c r="H13" s="27" t="s">
        <v>34</v>
      </c>
      <c r="I13" s="62"/>
      <c r="J13" s="62"/>
      <c r="K13"/>
      <c r="L13"/>
    </row>
    <row r="14" spans="1:16" s="9" customFormat="1" ht="13.5" x14ac:dyDescent="0.25">
      <c r="A14" s="29" t="s">
        <v>244</v>
      </c>
      <c r="B14" s="30" t="s">
        <v>178</v>
      </c>
      <c r="C14" s="30">
        <v>9019411654</v>
      </c>
      <c r="D14" s="30" t="s">
        <v>167</v>
      </c>
      <c r="E14" s="31">
        <v>112.63</v>
      </c>
      <c r="F14" s="32">
        <v>1181039.3062999998</v>
      </c>
      <c r="G14" s="50">
        <v>63.434999999999995</v>
      </c>
      <c r="H14" s="32">
        <v>1023021.9541499999</v>
      </c>
      <c r="I14" s="33">
        <v>176.065</v>
      </c>
      <c r="J14" s="34">
        <v>2204061.2604499999</v>
      </c>
      <c r="K14"/>
      <c r="L14" s="70"/>
      <c r="M14" s="72"/>
      <c r="P14" s="9" t="str">
        <f>+A14</f>
        <v>1 AL 12 DE DICIEMBRE</v>
      </c>
    </row>
    <row r="15" spans="1:16" s="9" customFormat="1" ht="13.5" x14ac:dyDescent="0.25">
      <c r="A15" s="53"/>
      <c r="B15" s="61"/>
      <c r="C15" s="61"/>
      <c r="D15" s="54" t="s">
        <v>174</v>
      </c>
      <c r="E15" s="55">
        <v>41.189</v>
      </c>
      <c r="F15" s="56">
        <v>431908.27589000005</v>
      </c>
      <c r="G15" s="57">
        <v>29.723000000000003</v>
      </c>
      <c r="H15" s="56">
        <v>479345.49606999999</v>
      </c>
      <c r="I15" s="58">
        <v>70.912000000000006</v>
      </c>
      <c r="J15" s="59">
        <v>911253.77196000004</v>
      </c>
      <c r="K15"/>
      <c r="L15" s="70"/>
      <c r="M15" s="72"/>
      <c r="P15" s="9">
        <f t="shared" ref="P15:P38" si="0">+A15</f>
        <v>0</v>
      </c>
    </row>
    <row r="16" spans="1:16" s="9" customFormat="1" ht="13.5" x14ac:dyDescent="0.25">
      <c r="A16" s="53"/>
      <c r="B16" s="63" t="s">
        <v>246</v>
      </c>
      <c r="C16" s="64"/>
      <c r="D16" s="64"/>
      <c r="E16" s="65">
        <v>153.81899999999999</v>
      </c>
      <c r="F16" s="66">
        <v>1612947.58219</v>
      </c>
      <c r="G16" s="67">
        <v>93.158000000000001</v>
      </c>
      <c r="H16" s="66">
        <v>1502367.45022</v>
      </c>
      <c r="I16" s="68">
        <v>246.977</v>
      </c>
      <c r="J16" s="69">
        <v>3115315.03241</v>
      </c>
      <c r="K16"/>
      <c r="L16" s="70"/>
      <c r="M16" s="72"/>
      <c r="P16" s="9">
        <f t="shared" si="0"/>
        <v>0</v>
      </c>
    </row>
    <row r="17" spans="1:16" ht="13.5" x14ac:dyDescent="0.25">
      <c r="A17" s="35" t="s">
        <v>9</v>
      </c>
      <c r="B17" s="36"/>
      <c r="C17" s="36"/>
      <c r="D17" s="36"/>
      <c r="E17" s="37">
        <v>153.81899999999999</v>
      </c>
      <c r="F17" s="38">
        <v>1612947.58219</v>
      </c>
      <c r="G17" s="51">
        <v>93.158000000000001</v>
      </c>
      <c r="H17" s="38">
        <v>1502367.45022</v>
      </c>
      <c r="I17" s="39">
        <v>246.977</v>
      </c>
      <c r="J17" s="40">
        <v>3115315.03241</v>
      </c>
      <c r="K17"/>
      <c r="L17" s="70"/>
      <c r="M17" s="72"/>
      <c r="P17" s="11" t="str">
        <f t="shared" si="0"/>
        <v>Total general</v>
      </c>
    </row>
    <row r="18" spans="1:16" ht="13.5" x14ac:dyDescent="0.25">
      <c r="A18"/>
      <c r="B18"/>
      <c r="C18"/>
      <c r="D18"/>
      <c r="E18"/>
      <c r="F18"/>
      <c r="G18"/>
      <c r="H18"/>
      <c r="I18"/>
      <c r="J18"/>
      <c r="K18"/>
      <c r="L18" s="70"/>
      <c r="M18" s="72"/>
      <c r="P18" s="11">
        <f t="shared" si="0"/>
        <v>0</v>
      </c>
    </row>
    <row r="19" spans="1:16" ht="13.5" x14ac:dyDescent="0.25">
      <c r="A19"/>
      <c r="B19"/>
      <c r="C19"/>
      <c r="D19"/>
      <c r="E19"/>
      <c r="F19"/>
      <c r="G19"/>
      <c r="H19"/>
      <c r="I19"/>
      <c r="J19"/>
      <c r="K19"/>
      <c r="L19" s="70"/>
      <c r="M19" s="72"/>
      <c r="P19" s="11">
        <f t="shared" si="0"/>
        <v>0</v>
      </c>
    </row>
    <row r="20" spans="1:16" ht="13.5" x14ac:dyDescent="0.25">
      <c r="A20"/>
      <c r="B20"/>
      <c r="C20"/>
      <c r="D20"/>
      <c r="E20"/>
      <c r="F20"/>
      <c r="G20"/>
      <c r="H20"/>
      <c r="I20"/>
      <c r="J20"/>
      <c r="K20"/>
      <c r="L20" s="70"/>
      <c r="M20" s="72"/>
      <c r="P20" s="11">
        <f t="shared" si="0"/>
        <v>0</v>
      </c>
    </row>
    <row r="21" spans="1:16" ht="13.5" x14ac:dyDescent="0.25">
      <c r="A21"/>
      <c r="B21"/>
      <c r="C21"/>
      <c r="D21"/>
      <c r="E21"/>
      <c r="F21"/>
      <c r="G21"/>
      <c r="H21"/>
      <c r="I21"/>
      <c r="J21"/>
      <c r="K21"/>
      <c r="L21" s="70"/>
      <c r="M21" s="72"/>
      <c r="P21" s="11">
        <f t="shared" si="0"/>
        <v>0</v>
      </c>
    </row>
    <row r="22" spans="1:16" ht="13.5" x14ac:dyDescent="0.25">
      <c r="A22"/>
      <c r="B22"/>
      <c r="C22"/>
      <c r="D22"/>
      <c r="E22"/>
      <c r="F22"/>
      <c r="G22"/>
      <c r="H22"/>
      <c r="I22"/>
      <c r="J22"/>
      <c r="K22"/>
      <c r="L22" s="70"/>
      <c r="M22" s="72"/>
      <c r="P22" s="11">
        <f t="shared" si="0"/>
        <v>0</v>
      </c>
    </row>
    <row r="23" spans="1:16" ht="13.5" x14ac:dyDescent="0.25">
      <c r="A23"/>
      <c r="B23"/>
      <c r="C23"/>
      <c r="D23"/>
      <c r="E23"/>
      <c r="F23"/>
      <c r="G23"/>
      <c r="H23"/>
      <c r="I23"/>
      <c r="J23"/>
      <c r="K23"/>
      <c r="L23" s="70"/>
      <c r="M23" s="72"/>
      <c r="P23" s="11">
        <f t="shared" si="0"/>
        <v>0</v>
      </c>
    </row>
    <row r="24" spans="1:16" ht="13.5" x14ac:dyDescent="0.25">
      <c r="A24"/>
      <c r="B24"/>
      <c r="C24"/>
      <c r="D24"/>
      <c r="E24"/>
      <c r="F24"/>
      <c r="G24"/>
      <c r="H24"/>
      <c r="I24"/>
      <c r="J24"/>
      <c r="K24"/>
      <c r="L24" s="70"/>
      <c r="M24" s="72"/>
      <c r="P24" s="11">
        <f t="shared" si="0"/>
        <v>0</v>
      </c>
    </row>
    <row r="25" spans="1:16" ht="13.5" x14ac:dyDescent="0.25">
      <c r="A25"/>
      <c r="B25"/>
      <c r="C25"/>
      <c r="D25"/>
      <c r="E25"/>
      <c r="F25"/>
      <c r="G25"/>
      <c r="H25"/>
      <c r="I25"/>
      <c r="J25"/>
      <c r="K25"/>
      <c r="L25" s="70"/>
      <c r="M25" s="72"/>
      <c r="P25" s="11">
        <f t="shared" si="0"/>
        <v>0</v>
      </c>
    </row>
    <row r="26" spans="1:16" ht="13.5" x14ac:dyDescent="0.25">
      <c r="A26"/>
      <c r="B26"/>
      <c r="C26"/>
      <c r="D26"/>
      <c r="E26"/>
      <c r="F26"/>
      <c r="G26"/>
      <c r="H26"/>
      <c r="I26"/>
      <c r="J26"/>
      <c r="K26"/>
      <c r="L26" s="70"/>
      <c r="M26" s="72"/>
      <c r="P26" s="11">
        <f t="shared" si="0"/>
        <v>0</v>
      </c>
    </row>
    <row r="27" spans="1:16" ht="13.5" x14ac:dyDescent="0.25">
      <c r="A27"/>
      <c r="B27"/>
      <c r="C27"/>
      <c r="D27"/>
      <c r="E27"/>
      <c r="F27"/>
      <c r="G27"/>
      <c r="H27"/>
      <c r="I27"/>
      <c r="J27"/>
      <c r="K27"/>
      <c r="L27" s="70"/>
      <c r="M27" s="72"/>
      <c r="P27" s="11">
        <f t="shared" si="0"/>
        <v>0</v>
      </c>
    </row>
    <row r="28" spans="1:16" ht="13.5" x14ac:dyDescent="0.25">
      <c r="A28"/>
      <c r="B28"/>
      <c r="C28"/>
      <c r="D28"/>
      <c r="E28"/>
      <c r="F28"/>
      <c r="G28"/>
      <c r="H28"/>
      <c r="I28"/>
      <c r="J28"/>
      <c r="K28"/>
      <c r="L28" s="70"/>
      <c r="M28" s="72"/>
      <c r="P28" s="11">
        <f t="shared" si="0"/>
        <v>0</v>
      </c>
    </row>
    <row r="29" spans="1:16" ht="13.5" x14ac:dyDescent="0.25">
      <c r="A29"/>
      <c r="B29"/>
      <c r="C29"/>
      <c r="D29"/>
      <c r="E29"/>
      <c r="F29"/>
      <c r="G29"/>
      <c r="H29"/>
      <c r="I29"/>
      <c r="J29"/>
      <c r="K29"/>
      <c r="L29" s="70"/>
      <c r="M29" s="72"/>
      <c r="P29" s="11">
        <f t="shared" si="0"/>
        <v>0</v>
      </c>
    </row>
    <row r="30" spans="1:16" ht="13.5" x14ac:dyDescent="0.25">
      <c r="A30"/>
      <c r="B30"/>
      <c r="C30"/>
      <c r="D30"/>
      <c r="E30"/>
      <c r="F30"/>
      <c r="G30"/>
      <c r="H30"/>
      <c r="I30"/>
      <c r="J30"/>
      <c r="K30"/>
      <c r="L30" s="70"/>
      <c r="M30" s="72"/>
      <c r="P30" s="11">
        <f t="shared" si="0"/>
        <v>0</v>
      </c>
    </row>
    <row r="31" spans="1:16" ht="13.5" x14ac:dyDescent="0.25">
      <c r="A31"/>
      <c r="B31"/>
      <c r="C31"/>
      <c r="D31"/>
      <c r="E31"/>
      <c r="F31"/>
      <c r="G31"/>
      <c r="H31"/>
      <c r="I31"/>
      <c r="J31"/>
      <c r="K31"/>
      <c r="L31" s="70"/>
      <c r="M31" s="72"/>
      <c r="P31" s="11">
        <f t="shared" si="0"/>
        <v>0</v>
      </c>
    </row>
    <row r="32" spans="1:16" ht="13.5" x14ac:dyDescent="0.25">
      <c r="A32"/>
      <c r="B32"/>
      <c r="C32"/>
      <c r="D32"/>
      <c r="E32"/>
      <c r="F32"/>
      <c r="G32"/>
      <c r="H32"/>
      <c r="I32"/>
      <c r="J32"/>
      <c r="K32"/>
      <c r="L32" s="70"/>
      <c r="M32" s="72"/>
      <c r="P32" s="11">
        <f t="shared" si="0"/>
        <v>0</v>
      </c>
    </row>
    <row r="33" spans="1:16" ht="13.5" x14ac:dyDescent="0.25">
      <c r="A33"/>
      <c r="B33"/>
      <c r="C33"/>
      <c r="D33"/>
      <c r="E33"/>
      <c r="F33"/>
      <c r="G33"/>
      <c r="H33"/>
      <c r="I33"/>
      <c r="J33"/>
      <c r="K33"/>
      <c r="L33" s="70"/>
      <c r="M33" s="72"/>
      <c r="P33" s="11">
        <f t="shared" si="0"/>
        <v>0</v>
      </c>
    </row>
    <row r="34" spans="1:16" ht="13.5" x14ac:dyDescent="0.25">
      <c r="A34"/>
      <c r="B34"/>
      <c r="C34"/>
      <c r="D34"/>
      <c r="E34"/>
      <c r="F34"/>
      <c r="G34"/>
      <c r="H34"/>
      <c r="I34"/>
      <c r="J34"/>
      <c r="K34"/>
      <c r="L34" s="70"/>
      <c r="M34" s="72"/>
      <c r="P34" s="11">
        <f t="shared" si="0"/>
        <v>0</v>
      </c>
    </row>
    <row r="35" spans="1:16" ht="13.5" x14ac:dyDescent="0.25">
      <c r="A35"/>
      <c r="B35"/>
      <c r="C35"/>
      <c r="D35"/>
      <c r="E35"/>
      <c r="F35"/>
      <c r="G35"/>
      <c r="H35"/>
      <c r="I35"/>
      <c r="J35"/>
      <c r="K35"/>
      <c r="L35" s="70"/>
      <c r="M35" s="72"/>
      <c r="P35" s="11">
        <f t="shared" si="0"/>
        <v>0</v>
      </c>
    </row>
    <row r="36" spans="1:16" ht="13.5" x14ac:dyDescent="0.25">
      <c r="A36"/>
      <c r="B36"/>
      <c r="C36"/>
      <c r="D36"/>
      <c r="E36"/>
      <c r="F36"/>
      <c r="G36"/>
      <c r="H36"/>
      <c r="I36"/>
      <c r="J36"/>
      <c r="K36"/>
      <c r="L36" s="70"/>
      <c r="M36" s="72"/>
      <c r="P36" s="11">
        <f t="shared" si="0"/>
        <v>0</v>
      </c>
    </row>
    <row r="37" spans="1:16" ht="13.5" x14ac:dyDescent="0.25">
      <c r="A37"/>
      <c r="B37"/>
      <c r="C37"/>
      <c r="D37"/>
      <c r="E37"/>
      <c r="F37"/>
      <c r="G37"/>
      <c r="H37"/>
      <c r="I37"/>
      <c r="J37"/>
      <c r="K37"/>
      <c r="L37" s="70"/>
      <c r="M37" s="72"/>
      <c r="P37" s="11">
        <f t="shared" si="0"/>
        <v>0</v>
      </c>
    </row>
    <row r="38" spans="1:16" ht="13.5" x14ac:dyDescent="0.25">
      <c r="A38"/>
      <c r="B38"/>
      <c r="C38"/>
      <c r="D38"/>
      <c r="E38"/>
      <c r="F38"/>
      <c r="G38"/>
      <c r="H38"/>
      <c r="I38"/>
      <c r="J38"/>
      <c r="K38"/>
      <c r="L38" s="70"/>
      <c r="M38" s="72"/>
      <c r="P38" s="11">
        <f t="shared" si="0"/>
        <v>0</v>
      </c>
    </row>
    <row r="39" spans="1:16" ht="13.5" x14ac:dyDescent="0.25">
      <c r="A39"/>
      <c r="B39"/>
      <c r="C39"/>
      <c r="D39"/>
      <c r="E39"/>
      <c r="F39"/>
      <c r="G39"/>
      <c r="H39"/>
      <c r="I39"/>
      <c r="J39"/>
      <c r="K39"/>
      <c r="L39" s="70"/>
      <c r="M39" s="72"/>
    </row>
    <row r="40" spans="1:16" ht="13.5" x14ac:dyDescent="0.25">
      <c r="A40"/>
      <c r="B40"/>
      <c r="C40"/>
      <c r="D40"/>
      <c r="E40"/>
      <c r="F40"/>
      <c r="G40"/>
      <c r="H40"/>
      <c r="I40"/>
      <c r="J40"/>
      <c r="K40"/>
      <c r="L40" s="70"/>
      <c r="M40" s="72"/>
    </row>
    <row r="41" spans="1:16" ht="13.5" x14ac:dyDescent="0.25">
      <c r="A41"/>
      <c r="B41"/>
      <c r="C41"/>
      <c r="D41"/>
      <c r="E41"/>
      <c r="F41"/>
      <c r="G41"/>
      <c r="H41"/>
      <c r="I41"/>
      <c r="J41"/>
      <c r="K41"/>
      <c r="L41" s="70"/>
      <c r="M41" s="72"/>
    </row>
    <row r="42" spans="1:16" ht="13.5" x14ac:dyDescent="0.25">
      <c r="A42"/>
      <c r="B42"/>
      <c r="C42"/>
      <c r="D42"/>
      <c r="E42"/>
      <c r="F42"/>
      <c r="G42"/>
      <c r="H42"/>
      <c r="I42"/>
      <c r="J42"/>
      <c r="K42"/>
      <c r="L42" s="70"/>
      <c r="M42" s="72"/>
    </row>
    <row r="43" spans="1:16" ht="13.5" x14ac:dyDescent="0.25">
      <c r="A43"/>
      <c r="B43"/>
      <c r="C43"/>
      <c r="D43"/>
      <c r="E43"/>
      <c r="F43"/>
      <c r="G43"/>
      <c r="H43"/>
      <c r="I43"/>
      <c r="J43"/>
      <c r="K43"/>
      <c r="L43" s="70"/>
      <c r="M43" s="72"/>
    </row>
    <row r="44" spans="1:16" ht="13.5" x14ac:dyDescent="0.25">
      <c r="A44"/>
      <c r="B44"/>
      <c r="C44"/>
      <c r="D44"/>
      <c r="E44"/>
      <c r="F44"/>
      <c r="G44"/>
      <c r="H44"/>
      <c r="I44"/>
      <c r="J44"/>
      <c r="K44"/>
      <c r="L44" s="70"/>
      <c r="M44" s="72"/>
    </row>
    <row r="45" spans="1:16" ht="13.5" x14ac:dyDescent="0.25">
      <c r="A45"/>
      <c r="B45"/>
      <c r="C45"/>
      <c r="D45"/>
      <c r="E45"/>
      <c r="F45"/>
      <c r="G45"/>
      <c r="H45"/>
      <c r="I45"/>
      <c r="J45"/>
      <c r="K45"/>
      <c r="L45" s="70"/>
      <c r="M45" s="72"/>
    </row>
    <row r="46" spans="1:16" ht="13.5" x14ac:dyDescent="0.25">
      <c r="A46"/>
      <c r="B46"/>
      <c r="C46"/>
      <c r="D46"/>
      <c r="E46"/>
      <c r="F46"/>
      <c r="G46"/>
      <c r="H46"/>
      <c r="I46"/>
      <c r="J46"/>
      <c r="K46"/>
      <c r="L46" s="70"/>
      <c r="M46" s="72"/>
    </row>
    <row r="47" spans="1:16" ht="13.5" x14ac:dyDescent="0.25">
      <c r="A47"/>
      <c r="B47"/>
      <c r="C47"/>
      <c r="D47"/>
      <c r="E47"/>
      <c r="F47"/>
      <c r="G47"/>
      <c r="H47"/>
      <c r="I47"/>
      <c r="J47"/>
      <c r="K47"/>
      <c r="L47" s="70"/>
      <c r="M47" s="72"/>
    </row>
    <row r="48" spans="1:16" ht="13.5" x14ac:dyDescent="0.25">
      <c r="A48"/>
      <c r="B48"/>
      <c r="C48"/>
      <c r="D48"/>
      <c r="E48"/>
      <c r="F48"/>
      <c r="G48"/>
      <c r="H48"/>
      <c r="I48"/>
      <c r="J48"/>
      <c r="K48"/>
      <c r="L48" s="70"/>
      <c r="M48" s="72"/>
    </row>
    <row r="49" spans="1:13" ht="13.5" x14ac:dyDescent="0.25">
      <c r="A49"/>
      <c r="B49"/>
      <c r="C49"/>
      <c r="D49"/>
      <c r="E49"/>
      <c r="F49"/>
      <c r="G49"/>
      <c r="H49"/>
      <c r="I49"/>
      <c r="J49"/>
      <c r="K49"/>
      <c r="L49" s="70"/>
      <c r="M49" s="72"/>
    </row>
    <row r="50" spans="1:13" ht="13.5" x14ac:dyDescent="0.25">
      <c r="A50"/>
      <c r="B50"/>
      <c r="C50"/>
      <c r="D50"/>
      <c r="E50"/>
      <c r="F50"/>
      <c r="G50"/>
      <c r="H50"/>
      <c r="I50"/>
      <c r="J50"/>
      <c r="K50"/>
      <c r="L50" s="70"/>
      <c r="M50" s="72"/>
    </row>
    <row r="51" spans="1:13" ht="13.5" x14ac:dyDescent="0.25">
      <c r="A51"/>
      <c r="B51"/>
      <c r="C51"/>
      <c r="D51"/>
      <c r="E51"/>
      <c r="F51"/>
      <c r="G51"/>
      <c r="H51"/>
      <c r="I51"/>
      <c r="J51"/>
      <c r="K51"/>
      <c r="L51" s="70"/>
      <c r="M51" s="72"/>
    </row>
    <row r="52" spans="1:13" ht="13.5" x14ac:dyDescent="0.25">
      <c r="A52"/>
      <c r="B52"/>
      <c r="C52"/>
      <c r="D52"/>
      <c r="E52"/>
      <c r="F52"/>
      <c r="G52"/>
      <c r="H52"/>
      <c r="I52"/>
      <c r="J52"/>
      <c r="K52"/>
      <c r="L52" s="70"/>
      <c r="M52" s="72"/>
    </row>
    <row r="53" spans="1:13" ht="13.5" x14ac:dyDescent="0.25">
      <c r="A53"/>
      <c r="B53"/>
      <c r="C53"/>
      <c r="D53"/>
      <c r="E53"/>
      <c r="F53"/>
      <c r="G53"/>
      <c r="H53"/>
      <c r="I53"/>
      <c r="J53"/>
      <c r="K53"/>
      <c r="L53" s="70"/>
      <c r="M53" s="72"/>
    </row>
    <row r="54" spans="1:13" ht="13.5" x14ac:dyDescent="0.25">
      <c r="A54"/>
      <c r="B54"/>
      <c r="C54"/>
      <c r="D54"/>
      <c r="E54"/>
      <c r="F54"/>
      <c r="G54"/>
      <c r="H54"/>
      <c r="I54"/>
      <c r="J54"/>
      <c r="K54" s="70"/>
      <c r="L54" s="71"/>
      <c r="M54" s="72"/>
    </row>
    <row r="55" spans="1:13" ht="13.5" x14ac:dyDescent="0.25">
      <c r="A55"/>
      <c r="B55"/>
      <c r="C55"/>
      <c r="D55"/>
      <c r="E55"/>
      <c r="F55"/>
      <c r="G55"/>
      <c r="H55"/>
      <c r="I55"/>
      <c r="J55"/>
      <c r="K55"/>
      <c r="L55"/>
    </row>
    <row r="56" spans="1:13" ht="13.5" x14ac:dyDescent="0.25">
      <c r="A56"/>
      <c r="B56"/>
      <c r="C56"/>
      <c r="D56"/>
      <c r="E56"/>
      <c r="F56"/>
      <c r="G56"/>
      <c r="H56"/>
      <c r="I56"/>
      <c r="J56"/>
      <c r="K56"/>
      <c r="L56"/>
    </row>
    <row r="57" spans="1:13" ht="13.5" x14ac:dyDescent="0.25">
      <c r="A57"/>
      <c r="B57"/>
      <c r="C57"/>
      <c r="D57"/>
      <c r="E57"/>
      <c r="F57"/>
      <c r="G57"/>
      <c r="H57"/>
      <c r="I57"/>
      <c r="J57"/>
      <c r="K57"/>
      <c r="L57"/>
    </row>
    <row r="58" spans="1:13" ht="13.5" x14ac:dyDescent="0.25">
      <c r="A58"/>
      <c r="B58"/>
      <c r="C58"/>
      <c r="D58"/>
      <c r="E58"/>
      <c r="F58"/>
      <c r="G58"/>
      <c r="H58"/>
      <c r="I58"/>
      <c r="J58"/>
      <c r="K58"/>
      <c r="L58"/>
    </row>
    <row r="59" spans="1:13" ht="13.5" x14ac:dyDescent="0.25">
      <c r="A59"/>
      <c r="B59"/>
      <c r="C59"/>
      <c r="D59"/>
      <c r="E59"/>
      <c r="F59"/>
      <c r="G59"/>
      <c r="H59"/>
      <c r="I59"/>
      <c r="J59"/>
      <c r="K59"/>
      <c r="L59"/>
    </row>
    <row r="60" spans="1:13" ht="13.5" x14ac:dyDescent="0.25">
      <c r="A60"/>
      <c r="B60"/>
      <c r="C60"/>
      <c r="D60"/>
      <c r="E60"/>
      <c r="F60"/>
      <c r="G60"/>
      <c r="H60"/>
      <c r="I60"/>
      <c r="J60"/>
      <c r="K60"/>
      <c r="L60"/>
    </row>
    <row r="61" spans="1:13" ht="13.5" x14ac:dyDescent="0.25">
      <c r="A61"/>
      <c r="B61"/>
      <c r="C61"/>
      <c r="D61"/>
      <c r="E61"/>
      <c r="F61"/>
      <c r="G61"/>
      <c r="H61"/>
      <c r="I61"/>
      <c r="J61"/>
      <c r="K61"/>
      <c r="L61"/>
    </row>
    <row r="62" spans="1:13" ht="13.5" x14ac:dyDescent="0.25">
      <c r="A62"/>
      <c r="B62"/>
      <c r="C62"/>
      <c r="D62"/>
      <c r="E62"/>
      <c r="F62"/>
      <c r="G62"/>
      <c r="H62"/>
      <c r="I62"/>
      <c r="J62"/>
      <c r="K62"/>
      <c r="L62"/>
    </row>
    <row r="63" spans="1:13" ht="13.5" x14ac:dyDescent="0.25">
      <c r="A63"/>
      <c r="B63"/>
      <c r="C63"/>
      <c r="D63"/>
      <c r="E63"/>
      <c r="F63"/>
      <c r="G63"/>
      <c r="H63"/>
      <c r="I63"/>
      <c r="J63"/>
      <c r="K63"/>
      <c r="L63"/>
    </row>
    <row r="64" spans="1:13" ht="13.5" x14ac:dyDescent="0.25">
      <c r="A64"/>
      <c r="B64"/>
      <c r="C64"/>
      <c r="D64"/>
      <c r="E64"/>
      <c r="F64"/>
      <c r="G64"/>
      <c r="H64"/>
      <c r="I64"/>
      <c r="J64"/>
      <c r="K64"/>
      <c r="L64"/>
    </row>
    <row r="65" spans="1:12" ht="13.5" x14ac:dyDescent="0.25">
      <c r="A65"/>
      <c r="B65"/>
      <c r="C65"/>
      <c r="D65"/>
      <c r="E65"/>
      <c r="F65"/>
      <c r="G65"/>
      <c r="H65"/>
      <c r="I65"/>
      <c r="J65"/>
      <c r="K65"/>
      <c r="L65"/>
    </row>
    <row r="66" spans="1:12" ht="13.5" x14ac:dyDescent="0.25">
      <c r="A66"/>
      <c r="B66"/>
      <c r="C66"/>
      <c r="D66"/>
      <c r="E66"/>
      <c r="F66"/>
      <c r="G66"/>
      <c r="H66"/>
      <c r="I66"/>
      <c r="J66"/>
      <c r="K66"/>
      <c r="L66"/>
    </row>
    <row r="67" spans="1:12" ht="13.5" x14ac:dyDescent="0.25">
      <c r="A67"/>
      <c r="B67"/>
      <c r="C67"/>
      <c r="D67"/>
      <c r="E67"/>
      <c r="F67"/>
      <c r="G67"/>
      <c r="H67"/>
      <c r="I67"/>
      <c r="J67"/>
      <c r="K67"/>
      <c r="L67"/>
    </row>
    <row r="68" spans="1:12" ht="13.5" x14ac:dyDescent="0.25">
      <c r="A68"/>
      <c r="B68"/>
      <c r="C68"/>
      <c r="D68"/>
      <c r="E68"/>
      <c r="F68"/>
      <c r="G68"/>
      <c r="H68"/>
      <c r="I68"/>
      <c r="J68"/>
      <c r="K68"/>
      <c r="L68"/>
    </row>
    <row r="69" spans="1:12" ht="13.5" x14ac:dyDescent="0.25">
      <c r="A69"/>
      <c r="B69"/>
      <c r="C69"/>
      <c r="D69"/>
      <c r="E69"/>
      <c r="F69"/>
      <c r="G69"/>
      <c r="H69"/>
      <c r="I69"/>
      <c r="J69"/>
      <c r="K69"/>
      <c r="L69"/>
    </row>
    <row r="70" spans="1:12" ht="13.5" x14ac:dyDescent="0.25">
      <c r="A70"/>
      <c r="B70"/>
      <c r="C70"/>
      <c r="D70"/>
      <c r="E70"/>
      <c r="F70"/>
      <c r="G70"/>
      <c r="H70"/>
      <c r="I70"/>
      <c r="J70"/>
      <c r="K70"/>
      <c r="L70"/>
    </row>
    <row r="71" spans="1:12" ht="13.5" x14ac:dyDescent="0.25">
      <c r="A71"/>
      <c r="B71"/>
      <c r="C71"/>
      <c r="D71"/>
      <c r="E71"/>
      <c r="F71"/>
      <c r="G71"/>
      <c r="H71"/>
      <c r="I71"/>
      <c r="J71"/>
      <c r="K71"/>
      <c r="L71"/>
    </row>
    <row r="72" spans="1:12" ht="13.5" x14ac:dyDescent="0.25">
      <c r="A72"/>
      <c r="B72"/>
      <c r="C72"/>
      <c r="D72"/>
      <c r="E72"/>
      <c r="F72"/>
      <c r="G72"/>
      <c r="H72"/>
      <c r="I72"/>
      <c r="J72"/>
      <c r="K72"/>
      <c r="L72"/>
    </row>
    <row r="73" spans="1:12" ht="13.5" x14ac:dyDescent="0.25">
      <c r="A73"/>
      <c r="B73"/>
      <c r="C73"/>
      <c r="D73"/>
      <c r="E73"/>
      <c r="F73"/>
      <c r="G73"/>
      <c r="H73"/>
      <c r="I73"/>
      <c r="J73"/>
      <c r="K73"/>
      <c r="L73"/>
    </row>
    <row r="74" spans="1:12" ht="13.5" x14ac:dyDescent="0.25">
      <c r="A74"/>
      <c r="B74"/>
      <c r="C74"/>
      <c r="D74"/>
      <c r="E74"/>
      <c r="F74"/>
      <c r="G74"/>
      <c r="H74"/>
      <c r="I74"/>
      <c r="J74"/>
      <c r="K74"/>
      <c r="L74"/>
    </row>
    <row r="75" spans="1:12" ht="13.5" x14ac:dyDescent="0.25">
      <c r="A75"/>
      <c r="B75"/>
      <c r="C75"/>
      <c r="D75"/>
      <c r="E75"/>
      <c r="F75"/>
      <c r="G75"/>
      <c r="H75"/>
      <c r="I75"/>
      <c r="J75"/>
      <c r="K75"/>
      <c r="L75"/>
    </row>
    <row r="76" spans="1:12" ht="13.5" x14ac:dyDescent="0.25">
      <c r="A76"/>
      <c r="B76"/>
      <c r="C76"/>
      <c r="D76"/>
      <c r="E76"/>
      <c r="F76"/>
      <c r="G76"/>
      <c r="H76"/>
      <c r="I76"/>
      <c r="J76"/>
      <c r="K76"/>
      <c r="L76"/>
    </row>
    <row r="77" spans="1:12" ht="13.5" x14ac:dyDescent="0.25">
      <c r="A77"/>
      <c r="B77"/>
      <c r="C77"/>
      <c r="D77"/>
      <c r="E77"/>
      <c r="F77"/>
      <c r="G77"/>
      <c r="H77"/>
      <c r="I77"/>
      <c r="J77"/>
      <c r="K77"/>
      <c r="L77"/>
    </row>
    <row r="78" spans="1:12" ht="13.5" x14ac:dyDescent="0.25">
      <c r="A78"/>
      <c r="B78"/>
      <c r="C78"/>
      <c r="D78"/>
      <c r="E78"/>
      <c r="F78"/>
      <c r="G78"/>
      <c r="H78"/>
      <c r="I78"/>
      <c r="J78"/>
      <c r="K78"/>
      <c r="L78"/>
    </row>
    <row r="79" spans="1:12" ht="13.5" x14ac:dyDescent="0.25">
      <c r="A79"/>
      <c r="B79"/>
      <c r="C79"/>
      <c r="D79"/>
      <c r="E79"/>
      <c r="F79"/>
      <c r="G79"/>
      <c r="H79"/>
      <c r="I79"/>
      <c r="J79"/>
      <c r="K79"/>
      <c r="L79"/>
    </row>
    <row r="80" spans="1:12" ht="13.5" x14ac:dyDescent="0.25">
      <c r="A80"/>
      <c r="B80"/>
      <c r="C80"/>
      <c r="D80"/>
      <c r="E80"/>
      <c r="F80"/>
      <c r="G80"/>
      <c r="H80"/>
      <c r="I80"/>
      <c r="J80"/>
      <c r="K80"/>
      <c r="L80"/>
    </row>
    <row r="81" spans="1:12" ht="13.5" x14ac:dyDescent="0.25">
      <c r="A81"/>
      <c r="B81"/>
      <c r="C81"/>
      <c r="D81"/>
      <c r="E81"/>
      <c r="F81"/>
      <c r="G81"/>
      <c r="H81"/>
      <c r="I81"/>
      <c r="J81"/>
      <c r="K81"/>
      <c r="L81"/>
    </row>
    <row r="82" spans="1:12" ht="13.5" x14ac:dyDescent="0.25">
      <c r="A82"/>
      <c r="B82"/>
      <c r="C82"/>
      <c r="D82"/>
      <c r="E82"/>
      <c r="F82"/>
      <c r="G82"/>
      <c r="H82"/>
      <c r="I82"/>
      <c r="J82"/>
      <c r="K82"/>
      <c r="L82"/>
    </row>
    <row r="83" spans="1:12" ht="13.5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12" ht="13.5" x14ac:dyDescent="0.25">
      <c r="A84"/>
      <c r="B84"/>
      <c r="C84"/>
      <c r="D84"/>
      <c r="E84"/>
      <c r="F84"/>
      <c r="G84"/>
      <c r="H84"/>
      <c r="I84"/>
      <c r="J84"/>
      <c r="K84"/>
      <c r="L84"/>
    </row>
    <row r="85" spans="1:12" ht="13.5" x14ac:dyDescent="0.25">
      <c r="A85"/>
      <c r="B85"/>
      <c r="C85"/>
      <c r="D85"/>
      <c r="E85"/>
      <c r="F85"/>
      <c r="G85"/>
      <c r="H85"/>
      <c r="I85"/>
      <c r="J85"/>
      <c r="K85"/>
      <c r="L85"/>
    </row>
    <row r="86" spans="1:12" ht="13.5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12" ht="13.5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ht="13.5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12" ht="13.5" x14ac:dyDescent="0.25">
      <c r="A89"/>
      <c r="B89"/>
      <c r="C89"/>
      <c r="D89"/>
      <c r="E89"/>
      <c r="F89"/>
      <c r="G89"/>
      <c r="H89"/>
      <c r="I89"/>
      <c r="J89"/>
      <c r="K89"/>
      <c r="L89"/>
    </row>
    <row r="90" spans="1:12" ht="13.5" x14ac:dyDescent="0.25">
      <c r="A90"/>
      <c r="B90"/>
      <c r="C90"/>
      <c r="D90"/>
      <c r="E90"/>
      <c r="F90"/>
      <c r="G90"/>
      <c r="H90"/>
      <c r="I90"/>
      <c r="J90"/>
      <c r="K90"/>
      <c r="L90"/>
    </row>
    <row r="91" spans="1:12" ht="13.5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12" ht="13.5" x14ac:dyDescent="0.25">
      <c r="A92"/>
      <c r="B92"/>
      <c r="C92"/>
      <c r="D92"/>
      <c r="E92"/>
      <c r="F92"/>
      <c r="G92"/>
      <c r="H92"/>
      <c r="I92"/>
      <c r="J92"/>
      <c r="K92"/>
      <c r="L92"/>
    </row>
    <row r="93" spans="1:12" ht="13.5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12" ht="13.5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12" ht="13.5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12" ht="13.5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ht="13.5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ht="13.5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ht="13.5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ht="13.5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13.5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13.5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13.5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13.5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13.5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13.5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13.5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13.5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13.5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13.5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13.5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13.5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13.5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13.5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13.5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13.5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13.5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13.5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13.5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13.5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13.5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13.5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13.5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13.5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13.5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13.5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13.5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13.5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13.5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13.5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13.5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13.5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13.5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13.5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13.5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13.5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13.5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13.5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13.5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13.5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13.5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13.5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13.5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13.5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3" ht="13.5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3" ht="13.5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3" ht="13.5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3" ht="13.5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3" ht="13.5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3" ht="13.5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3" ht="13.5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3" ht="13.5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3" ht="13.5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3" ht="13.5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3" ht="13.5" x14ac:dyDescent="0.25">
      <c r="A155"/>
      <c r="B155"/>
      <c r="C155"/>
      <c r="D155"/>
      <c r="E155"/>
      <c r="F155"/>
      <c r="G155"/>
      <c r="H155"/>
      <c r="I155"/>
      <c r="J155"/>
      <c r="K155"/>
      <c r="L155" s="70"/>
      <c r="M155" s="73"/>
    </row>
    <row r="156" spans="1:13" ht="13.5" x14ac:dyDescent="0.25">
      <c r="A156"/>
      <c r="B156"/>
      <c r="C156"/>
      <c r="D156"/>
      <c r="E156"/>
      <c r="F156"/>
      <c r="G156"/>
      <c r="H156"/>
      <c r="I156"/>
      <c r="J156"/>
      <c r="K156"/>
      <c r="L156" s="70"/>
      <c r="M156" s="73"/>
    </row>
    <row r="157" spans="1:13" ht="13.5" x14ac:dyDescent="0.25">
      <c r="A157"/>
      <c r="B157"/>
      <c r="C157"/>
      <c r="D157"/>
      <c r="E157"/>
      <c r="F157"/>
      <c r="G157"/>
      <c r="H157"/>
      <c r="I157"/>
      <c r="J157"/>
      <c r="K157"/>
      <c r="L157" s="70"/>
      <c r="M157" s="73"/>
    </row>
    <row r="158" spans="1:13" ht="13.5" x14ac:dyDescent="0.25">
      <c r="A158"/>
      <c r="B158"/>
      <c r="C158"/>
      <c r="D158"/>
      <c r="E158"/>
      <c r="F158"/>
      <c r="G158"/>
      <c r="H158"/>
      <c r="I158"/>
      <c r="J158"/>
      <c r="K158"/>
      <c r="L158" s="70"/>
      <c r="M158" s="73"/>
    </row>
    <row r="159" spans="1:13" ht="13.5" x14ac:dyDescent="0.25">
      <c r="A159"/>
      <c r="B159"/>
      <c r="C159"/>
      <c r="D159"/>
      <c r="E159"/>
      <c r="F159"/>
      <c r="G159"/>
      <c r="H159"/>
      <c r="I159"/>
      <c r="J159"/>
      <c r="K159"/>
      <c r="L159" s="70"/>
      <c r="M159" s="73"/>
    </row>
    <row r="160" spans="1:13" ht="13.5" x14ac:dyDescent="0.25">
      <c r="A160"/>
      <c r="B160"/>
      <c r="C160"/>
      <c r="D160"/>
      <c r="E160"/>
      <c r="F160"/>
      <c r="G160"/>
      <c r="H160"/>
      <c r="I160"/>
      <c r="J160"/>
      <c r="K160"/>
      <c r="L160" s="70"/>
      <c r="M160" s="73"/>
    </row>
    <row r="161" spans="1:13" ht="13.5" x14ac:dyDescent="0.25">
      <c r="A161"/>
      <c r="B161"/>
      <c r="C161"/>
      <c r="D161"/>
      <c r="E161"/>
      <c r="F161"/>
      <c r="G161"/>
      <c r="H161"/>
      <c r="I161"/>
      <c r="J161"/>
      <c r="K161"/>
      <c r="L161" s="70"/>
      <c r="M161" s="73"/>
    </row>
    <row r="162" spans="1:13" ht="13.5" x14ac:dyDescent="0.25">
      <c r="A162"/>
      <c r="B162"/>
      <c r="C162"/>
      <c r="D162"/>
      <c r="E162"/>
      <c r="F162"/>
      <c r="G162"/>
      <c r="H162"/>
      <c r="I162"/>
      <c r="J162"/>
      <c r="K162"/>
      <c r="L162" s="70"/>
      <c r="M162" s="73"/>
    </row>
    <row r="163" spans="1:13" ht="13.5" x14ac:dyDescent="0.25">
      <c r="A163"/>
      <c r="B163"/>
      <c r="C163"/>
      <c r="D163"/>
      <c r="E163"/>
      <c r="F163"/>
      <c r="G163"/>
      <c r="H163"/>
      <c r="I163"/>
      <c r="J163"/>
      <c r="K163" s="70"/>
      <c r="L163" s="71"/>
    </row>
    <row r="164" spans="1:13" ht="13.5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3" ht="13.5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3" ht="13.5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3" ht="13.5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3" ht="13.5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3" ht="13.5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3" ht="13.5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3" ht="13.5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3" ht="13.5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3" ht="13.5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3" ht="13.5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3" ht="13.5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3" ht="13.5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ht="13.5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ht="13.5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ht="13.5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ht="13.5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ht="13.5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ht="13.5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ht="13.5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ht="13.5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ht="13.5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ht="13.5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ht="13.5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ht="13.5" x14ac:dyDescent="0.2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ht="13.5" x14ac:dyDescent="0.2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ht="13.5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ht="13.5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ht="13.5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13.5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3.5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13.5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3.5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13.5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13.5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13.5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13.5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13.5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13.5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13.5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13.5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13.5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13.5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13.5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13.5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13.5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13.5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12.5" x14ac:dyDescent="0.25">
      <c r="A211"/>
      <c r="B211"/>
      <c r="C211"/>
      <c r="D211"/>
      <c r="E211"/>
      <c r="F211"/>
      <c r="G211"/>
      <c r="H211"/>
      <c r="I211"/>
      <c r="J211" s="70"/>
      <c r="K211"/>
      <c r="L211"/>
    </row>
    <row r="212" spans="1:12" ht="12.5" x14ac:dyDescent="0.25">
      <c r="A212"/>
      <c r="B212"/>
      <c r="C212"/>
      <c r="D212"/>
      <c r="E212"/>
      <c r="F212"/>
      <c r="G212"/>
      <c r="H212"/>
      <c r="I212"/>
      <c r="J212" s="71"/>
      <c r="K212"/>
      <c r="L212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E25"/>
  <sheetViews>
    <sheetView showGridLines="0" workbookViewId="0">
      <pane ySplit="1" topLeftCell="A2" activePane="bottomLeft" state="frozen"/>
      <selection pane="bottomLeft" activeCell="A2" sqref="A2"/>
    </sheetView>
  </sheetViews>
  <sheetFormatPr baseColWidth="10" defaultColWidth="11.453125" defaultRowHeight="10" x14ac:dyDescent="0.25"/>
  <cols>
    <col min="1" max="1" width="11.7265625" style="18" bestFit="1" customWidth="1"/>
    <col min="2" max="2" width="10.26953125" style="43" bestFit="1" customWidth="1"/>
    <col min="3" max="3" width="5.453125" style="19" bestFit="1" customWidth="1"/>
    <col min="4" max="4" width="11.81640625" style="18" bestFit="1" customWidth="1"/>
    <col min="5" max="5" width="35.81640625" style="18" bestFit="1" customWidth="1"/>
    <col min="6" max="6" width="12.7265625" style="20" bestFit="1" customWidth="1"/>
    <col min="7" max="7" width="11.81640625" style="18" bestFit="1" customWidth="1"/>
    <col min="8" max="8" width="9.81640625" style="18" hidden="1" customWidth="1"/>
    <col min="9" max="9" width="0" style="45" hidden="1" customWidth="1"/>
    <col min="10" max="10" width="8" style="49" hidden="1" customWidth="1"/>
    <col min="11" max="11" width="8.54296875" style="45" hidden="1" customWidth="1"/>
    <col min="12" max="15" width="15.54296875" style="47" hidden="1" customWidth="1"/>
    <col min="16" max="16" width="13.81640625" style="47" hidden="1" customWidth="1"/>
    <col min="17" max="17" width="12.7265625" style="47" bestFit="1" customWidth="1"/>
    <col min="18" max="18" width="26.7265625" style="18" bestFit="1" customWidth="1"/>
    <col min="19" max="19" width="17.54296875" style="18" bestFit="1" customWidth="1"/>
    <col min="20" max="20" width="17.7265625" style="18" customWidth="1"/>
    <col min="21" max="21" width="6.7265625" style="18" bestFit="1" customWidth="1"/>
    <col min="22" max="22" width="16.453125" style="20" bestFit="1" customWidth="1"/>
    <col min="23" max="23" width="7.7265625" style="20" bestFit="1" customWidth="1"/>
    <col min="24" max="24" width="11.81640625" style="20" bestFit="1" customWidth="1"/>
    <col min="25" max="25" width="11.7265625" style="20" bestFit="1" customWidth="1"/>
    <col min="26" max="26" width="11" style="18" bestFit="1" customWidth="1"/>
    <col min="27" max="27" width="16.7265625" style="18" bestFit="1" customWidth="1"/>
    <col min="28" max="28" width="10" style="18" bestFit="1" customWidth="1"/>
    <col min="29" max="29" width="11.7265625" style="18" bestFit="1" customWidth="1"/>
    <col min="30" max="30" width="19.453125" style="18" bestFit="1" customWidth="1"/>
    <col min="31" max="16384" width="11.453125" style="18"/>
  </cols>
  <sheetData>
    <row r="1" spans="1:31" s="23" customFormat="1" ht="28.5" customHeight="1" x14ac:dyDescent="0.25">
      <c r="A1" s="21" t="s">
        <v>0</v>
      </c>
      <c r="B1" s="41" t="s">
        <v>1</v>
      </c>
      <c r="C1" s="22" t="s">
        <v>2</v>
      </c>
      <c r="D1" s="21" t="s">
        <v>3</v>
      </c>
      <c r="E1" s="21" t="s">
        <v>134</v>
      </c>
      <c r="F1" s="21" t="s">
        <v>130</v>
      </c>
      <c r="G1" s="21" t="s">
        <v>138</v>
      </c>
      <c r="H1" s="21" t="s">
        <v>4</v>
      </c>
      <c r="I1" s="44" t="s">
        <v>137</v>
      </c>
      <c r="J1" s="48" t="s">
        <v>5</v>
      </c>
      <c r="K1" s="44" t="s">
        <v>135</v>
      </c>
      <c r="L1" s="44" t="s">
        <v>132</v>
      </c>
      <c r="M1" s="44" t="s">
        <v>247</v>
      </c>
      <c r="N1" s="44" t="s">
        <v>248</v>
      </c>
      <c r="O1" s="44" t="s">
        <v>249</v>
      </c>
      <c r="P1" s="44" t="s">
        <v>243</v>
      </c>
      <c r="Q1" s="44" t="s">
        <v>34</v>
      </c>
      <c r="R1" s="21" t="s">
        <v>8</v>
      </c>
      <c r="S1" s="21" t="s">
        <v>7</v>
      </c>
      <c r="T1" s="21" t="s">
        <v>10</v>
      </c>
      <c r="U1" s="21" t="s">
        <v>127</v>
      </c>
      <c r="V1" s="21" t="s">
        <v>128</v>
      </c>
      <c r="W1" s="21" t="s">
        <v>129</v>
      </c>
      <c r="X1" s="21" t="s">
        <v>80</v>
      </c>
      <c r="Y1" s="21" t="s">
        <v>131</v>
      </c>
      <c r="Z1" s="21" t="s">
        <v>133</v>
      </c>
      <c r="AA1" s="21" t="s">
        <v>136</v>
      </c>
      <c r="AB1" s="21" t="s">
        <v>6</v>
      </c>
      <c r="AC1" s="21" t="s">
        <v>139</v>
      </c>
      <c r="AD1" s="21" t="s">
        <v>140</v>
      </c>
      <c r="AE1" s="23" t="s">
        <v>139</v>
      </c>
    </row>
    <row r="2" spans="1:31" ht="15" customHeight="1" x14ac:dyDescent="0.2">
      <c r="A2" s="15" t="s">
        <v>175</v>
      </c>
      <c r="B2" s="42" t="s">
        <v>147</v>
      </c>
      <c r="C2" s="16" t="s">
        <v>166</v>
      </c>
      <c r="D2" s="18" t="s">
        <v>176</v>
      </c>
      <c r="E2" s="18" t="s">
        <v>178</v>
      </c>
      <c r="F2" s="17" t="s">
        <v>142</v>
      </c>
      <c r="G2" s="18" t="s">
        <v>11</v>
      </c>
      <c r="H2" s="18" t="s">
        <v>38</v>
      </c>
      <c r="I2" s="45">
        <v>131508.35999999999</v>
      </c>
      <c r="J2" s="49">
        <v>13.164</v>
      </c>
      <c r="K2" s="45">
        <v>9990</v>
      </c>
      <c r="L2" s="46">
        <v>9990</v>
      </c>
      <c r="M2" s="46" t="s">
        <v>250</v>
      </c>
      <c r="N2" s="46"/>
      <c r="O2" s="46"/>
      <c r="P2" s="46">
        <v>10486.01</v>
      </c>
      <c r="Q2" s="46">
        <v>138037.84564000001</v>
      </c>
      <c r="R2" s="17" t="s">
        <v>174</v>
      </c>
      <c r="S2" s="17" t="s">
        <v>244</v>
      </c>
      <c r="T2" s="17">
        <v>9019411654</v>
      </c>
      <c r="U2" s="17">
        <v>465</v>
      </c>
      <c r="V2" s="17">
        <v>10008009</v>
      </c>
      <c r="W2" s="17" t="s">
        <v>141</v>
      </c>
      <c r="X2" s="17">
        <v>1069</v>
      </c>
      <c r="Y2" s="17" t="s">
        <v>143</v>
      </c>
      <c r="Z2" s="18" t="s">
        <v>177</v>
      </c>
      <c r="AA2" s="18" t="s">
        <v>144</v>
      </c>
      <c r="AB2" s="18" t="s">
        <v>179</v>
      </c>
      <c r="AC2" s="18" t="s">
        <v>145</v>
      </c>
    </row>
    <row r="3" spans="1:31" ht="15" customHeight="1" x14ac:dyDescent="0.2">
      <c r="A3" s="15" t="s">
        <v>180</v>
      </c>
      <c r="B3" s="42" t="s">
        <v>151</v>
      </c>
      <c r="C3" s="16" t="s">
        <v>158</v>
      </c>
      <c r="D3" s="18" t="s">
        <v>181</v>
      </c>
      <c r="E3" s="18" t="s">
        <v>178</v>
      </c>
      <c r="F3" s="17" t="s">
        <v>142</v>
      </c>
      <c r="G3" s="18" t="s">
        <v>11</v>
      </c>
      <c r="H3" s="18" t="s">
        <v>38</v>
      </c>
      <c r="I3" s="45">
        <v>140859</v>
      </c>
      <c r="J3" s="49">
        <v>14.1</v>
      </c>
      <c r="K3" s="45">
        <v>9990</v>
      </c>
      <c r="L3" s="46">
        <v>9990</v>
      </c>
      <c r="M3" s="46" t="s">
        <v>250</v>
      </c>
      <c r="N3" s="46"/>
      <c r="O3" s="46"/>
      <c r="P3" s="46">
        <v>10486.01</v>
      </c>
      <c r="Q3" s="46">
        <v>147852.74100000001</v>
      </c>
      <c r="R3" s="17" t="s">
        <v>174</v>
      </c>
      <c r="S3" s="17" t="s">
        <v>244</v>
      </c>
      <c r="T3" s="17">
        <v>9019411654</v>
      </c>
      <c r="U3" s="17">
        <v>465</v>
      </c>
      <c r="V3" s="17">
        <v>10008009</v>
      </c>
      <c r="W3" s="17" t="s">
        <v>141</v>
      </c>
      <c r="X3" s="17">
        <v>1069</v>
      </c>
      <c r="Y3" s="17" t="s">
        <v>143</v>
      </c>
      <c r="Z3" s="18" t="s">
        <v>177</v>
      </c>
      <c r="AA3" s="18" t="s">
        <v>144</v>
      </c>
      <c r="AB3" s="18" t="s">
        <v>182</v>
      </c>
      <c r="AC3" s="18" t="s">
        <v>145</v>
      </c>
    </row>
    <row r="4" spans="1:31" ht="15" customHeight="1" x14ac:dyDescent="0.2">
      <c r="A4" s="15" t="s">
        <v>187</v>
      </c>
      <c r="B4" s="42" t="s">
        <v>146</v>
      </c>
      <c r="C4" s="16" t="s">
        <v>168</v>
      </c>
      <c r="D4" s="18" t="s">
        <v>188</v>
      </c>
      <c r="E4" s="18" t="s">
        <v>178</v>
      </c>
      <c r="F4" s="17" t="s">
        <v>142</v>
      </c>
      <c r="G4" s="18" t="s">
        <v>11</v>
      </c>
      <c r="H4" s="18" t="s">
        <v>38</v>
      </c>
      <c r="I4" s="45">
        <v>124340.4</v>
      </c>
      <c r="J4" s="49">
        <v>11.91</v>
      </c>
      <c r="K4" s="45">
        <v>10440</v>
      </c>
      <c r="L4" s="46">
        <v>10440</v>
      </c>
      <c r="M4" s="46" t="s">
        <v>251</v>
      </c>
      <c r="N4" s="46"/>
      <c r="O4" s="46"/>
      <c r="P4" s="46">
        <v>10486.01</v>
      </c>
      <c r="Q4" s="46">
        <v>124888.37910000001</v>
      </c>
      <c r="R4" s="17" t="s">
        <v>167</v>
      </c>
      <c r="S4" s="17" t="s">
        <v>244</v>
      </c>
      <c r="T4" s="17">
        <v>9019411654</v>
      </c>
      <c r="U4" s="17">
        <v>465</v>
      </c>
      <c r="V4" s="17">
        <v>10008009</v>
      </c>
      <c r="W4" s="17" t="s">
        <v>141</v>
      </c>
      <c r="X4" s="17">
        <v>1039</v>
      </c>
      <c r="Y4" s="17" t="s">
        <v>143</v>
      </c>
      <c r="Z4" s="18" t="s">
        <v>177</v>
      </c>
      <c r="AA4" s="18" t="s">
        <v>144</v>
      </c>
      <c r="AB4" s="18" t="s">
        <v>189</v>
      </c>
      <c r="AC4" s="18" t="s">
        <v>145</v>
      </c>
    </row>
    <row r="5" spans="1:31" ht="15" customHeight="1" x14ac:dyDescent="0.2">
      <c r="A5" s="15" t="s">
        <v>190</v>
      </c>
      <c r="B5" s="42" t="s">
        <v>152</v>
      </c>
      <c r="C5" s="16" t="s">
        <v>156</v>
      </c>
      <c r="D5" s="18" t="s">
        <v>191</v>
      </c>
      <c r="E5" s="18" t="s">
        <v>178</v>
      </c>
      <c r="F5" s="17" t="s">
        <v>142</v>
      </c>
      <c r="G5" s="18" t="s">
        <v>11</v>
      </c>
      <c r="H5" s="18" t="s">
        <v>38</v>
      </c>
      <c r="I5" s="45">
        <v>136200.24</v>
      </c>
      <c r="J5" s="49">
        <v>13.045999999999999</v>
      </c>
      <c r="K5" s="45">
        <v>10440</v>
      </c>
      <c r="L5" s="46">
        <v>10440</v>
      </c>
      <c r="M5" s="46" t="s">
        <v>251</v>
      </c>
      <c r="N5" s="46"/>
      <c r="O5" s="46"/>
      <c r="P5" s="46">
        <v>10486.01</v>
      </c>
      <c r="Q5" s="46">
        <v>136800.48645999999</v>
      </c>
      <c r="R5" s="17" t="s">
        <v>167</v>
      </c>
      <c r="S5" s="17" t="s">
        <v>244</v>
      </c>
      <c r="T5" s="17">
        <v>9019411654</v>
      </c>
      <c r="U5" s="17">
        <v>465</v>
      </c>
      <c r="V5" s="17">
        <v>10008009</v>
      </c>
      <c r="W5" s="17" t="s">
        <v>141</v>
      </c>
      <c r="X5" s="17">
        <v>1039</v>
      </c>
      <c r="Y5" s="17" t="s">
        <v>143</v>
      </c>
      <c r="Z5" s="18" t="s">
        <v>177</v>
      </c>
      <c r="AA5" s="18" t="s">
        <v>144</v>
      </c>
      <c r="AB5" s="18" t="s">
        <v>192</v>
      </c>
      <c r="AC5" s="18" t="s">
        <v>145</v>
      </c>
    </row>
    <row r="6" spans="1:31" ht="15" customHeight="1" x14ac:dyDescent="0.2">
      <c r="A6" s="15" t="s">
        <v>193</v>
      </c>
      <c r="B6" s="42" t="s">
        <v>148</v>
      </c>
      <c r="C6" s="16" t="s">
        <v>171</v>
      </c>
      <c r="D6" s="18" t="s">
        <v>194</v>
      </c>
      <c r="E6" s="18" t="s">
        <v>178</v>
      </c>
      <c r="F6" s="17" t="s">
        <v>142</v>
      </c>
      <c r="G6" s="18" t="s">
        <v>11</v>
      </c>
      <c r="H6" s="18" t="s">
        <v>38</v>
      </c>
      <c r="I6" s="45">
        <v>131335.20000000001</v>
      </c>
      <c r="J6" s="49">
        <v>12.58</v>
      </c>
      <c r="K6" s="45">
        <v>10440</v>
      </c>
      <c r="L6" s="46">
        <v>10440</v>
      </c>
      <c r="M6" s="46" t="s">
        <v>251</v>
      </c>
      <c r="N6" s="46"/>
      <c r="O6" s="46"/>
      <c r="P6" s="46">
        <v>10486.01</v>
      </c>
      <c r="Q6" s="46">
        <v>131914.00580000001</v>
      </c>
      <c r="R6" s="17" t="s">
        <v>167</v>
      </c>
      <c r="S6" s="17" t="s">
        <v>244</v>
      </c>
      <c r="T6" s="17">
        <v>9019411654</v>
      </c>
      <c r="U6" s="17">
        <v>465</v>
      </c>
      <c r="V6" s="17">
        <v>10008009</v>
      </c>
      <c r="W6" s="17" t="s">
        <v>141</v>
      </c>
      <c r="X6" s="17">
        <v>1039</v>
      </c>
      <c r="Y6" s="17" t="s">
        <v>143</v>
      </c>
      <c r="Z6" s="18" t="s">
        <v>177</v>
      </c>
      <c r="AA6" s="18" t="s">
        <v>144</v>
      </c>
      <c r="AB6" s="18" t="s">
        <v>195</v>
      </c>
      <c r="AC6" s="18" t="s">
        <v>145</v>
      </c>
    </row>
    <row r="7" spans="1:31" ht="15" customHeight="1" x14ac:dyDescent="0.2">
      <c r="A7" s="15" t="s">
        <v>196</v>
      </c>
      <c r="B7" s="42" t="s">
        <v>151</v>
      </c>
      <c r="C7" s="16" t="s">
        <v>160</v>
      </c>
      <c r="D7" s="18" t="s">
        <v>197</v>
      </c>
      <c r="E7" s="18" t="s">
        <v>178</v>
      </c>
      <c r="F7" s="17" t="s">
        <v>142</v>
      </c>
      <c r="G7" s="18" t="s">
        <v>11</v>
      </c>
      <c r="H7" s="18" t="s">
        <v>40</v>
      </c>
      <c r="I7" s="45">
        <v>134060.85</v>
      </c>
      <c r="J7" s="49">
        <v>8.7449999999999992</v>
      </c>
      <c r="K7" s="45">
        <v>15330</v>
      </c>
      <c r="L7" s="46">
        <v>15330</v>
      </c>
      <c r="M7" s="46" t="s">
        <v>251</v>
      </c>
      <c r="N7" s="46"/>
      <c r="O7" s="46"/>
      <c r="P7" s="46">
        <v>16127.09</v>
      </c>
      <c r="Q7" s="46">
        <v>141031.40204999998</v>
      </c>
      <c r="R7" s="17" t="s">
        <v>167</v>
      </c>
      <c r="S7" s="17" t="s">
        <v>244</v>
      </c>
      <c r="T7" s="17">
        <v>9019411654</v>
      </c>
      <c r="U7" s="17">
        <v>465</v>
      </c>
      <c r="V7" s="17">
        <v>10008009</v>
      </c>
      <c r="W7" s="17" t="s">
        <v>141</v>
      </c>
      <c r="X7" s="17">
        <v>1039</v>
      </c>
      <c r="Y7" s="17" t="s">
        <v>143</v>
      </c>
      <c r="Z7" s="18" t="s">
        <v>177</v>
      </c>
      <c r="AA7" s="18" t="s">
        <v>144</v>
      </c>
      <c r="AB7" s="18" t="s">
        <v>198</v>
      </c>
      <c r="AC7" s="18" t="s">
        <v>145</v>
      </c>
    </row>
    <row r="8" spans="1:31" ht="15" customHeight="1" x14ac:dyDescent="0.2">
      <c r="A8" s="15" t="s">
        <v>201</v>
      </c>
      <c r="B8" s="42" t="s">
        <v>147</v>
      </c>
      <c r="C8" s="16" t="s">
        <v>173</v>
      </c>
      <c r="D8" s="18" t="s">
        <v>202</v>
      </c>
      <c r="E8" s="18" t="s">
        <v>178</v>
      </c>
      <c r="F8" s="17" t="s">
        <v>142</v>
      </c>
      <c r="G8" s="18" t="s">
        <v>11</v>
      </c>
      <c r="H8" s="18" t="s">
        <v>38</v>
      </c>
      <c r="I8" s="45">
        <v>110757.96</v>
      </c>
      <c r="J8" s="49">
        <v>10.609</v>
      </c>
      <c r="K8" s="45">
        <v>10440</v>
      </c>
      <c r="L8" s="46">
        <v>10440</v>
      </c>
      <c r="M8" s="46" t="s">
        <v>251</v>
      </c>
      <c r="N8" s="46"/>
      <c r="O8" s="46"/>
      <c r="P8" s="46">
        <v>10486.01</v>
      </c>
      <c r="Q8" s="46">
        <v>111246.08009</v>
      </c>
      <c r="R8" s="17" t="s">
        <v>167</v>
      </c>
      <c r="S8" s="17" t="s">
        <v>244</v>
      </c>
      <c r="T8" s="17">
        <v>9019411654</v>
      </c>
      <c r="U8" s="17">
        <v>465</v>
      </c>
      <c r="V8" s="17">
        <v>10008009</v>
      </c>
      <c r="W8" s="17" t="s">
        <v>141</v>
      </c>
      <c r="X8" s="17">
        <v>1039</v>
      </c>
      <c r="Y8" s="17" t="s">
        <v>143</v>
      </c>
      <c r="Z8" s="18" t="s">
        <v>177</v>
      </c>
      <c r="AA8" s="18" t="s">
        <v>144</v>
      </c>
      <c r="AB8" s="18" t="s">
        <v>203</v>
      </c>
      <c r="AC8" s="18" t="s">
        <v>145</v>
      </c>
    </row>
    <row r="9" spans="1:31" ht="15" customHeight="1" x14ac:dyDescent="0.2">
      <c r="A9" s="15" t="s">
        <v>204</v>
      </c>
      <c r="B9" s="42" t="s">
        <v>147</v>
      </c>
      <c r="C9" s="16" t="s">
        <v>165</v>
      </c>
      <c r="D9" s="18" t="s">
        <v>205</v>
      </c>
      <c r="E9" s="18" t="s">
        <v>178</v>
      </c>
      <c r="F9" s="17" t="s">
        <v>142</v>
      </c>
      <c r="G9" s="18" t="s">
        <v>11</v>
      </c>
      <c r="H9" s="18" t="s">
        <v>40</v>
      </c>
      <c r="I9" s="45">
        <v>159723.26999999999</v>
      </c>
      <c r="J9" s="49">
        <v>10.419</v>
      </c>
      <c r="K9" s="45">
        <v>15330</v>
      </c>
      <c r="L9" s="46">
        <v>15330</v>
      </c>
      <c r="M9" s="46" t="s">
        <v>251</v>
      </c>
      <c r="N9" s="46"/>
      <c r="O9" s="46"/>
      <c r="P9" s="46">
        <v>16127.09</v>
      </c>
      <c r="Q9" s="46">
        <v>168028.15071000002</v>
      </c>
      <c r="R9" s="17" t="s">
        <v>167</v>
      </c>
      <c r="S9" s="17" t="s">
        <v>244</v>
      </c>
      <c r="T9" s="17">
        <v>9019411654</v>
      </c>
      <c r="U9" s="17">
        <v>465</v>
      </c>
      <c r="V9" s="17">
        <v>10008009</v>
      </c>
      <c r="W9" s="17" t="s">
        <v>141</v>
      </c>
      <c r="X9" s="17">
        <v>1039</v>
      </c>
      <c r="Y9" s="17" t="s">
        <v>143</v>
      </c>
      <c r="Z9" s="18" t="s">
        <v>177</v>
      </c>
      <c r="AA9" s="18" t="s">
        <v>144</v>
      </c>
      <c r="AB9" s="18" t="s">
        <v>206</v>
      </c>
      <c r="AC9" s="18" t="s">
        <v>145</v>
      </c>
    </row>
    <row r="10" spans="1:31" ht="15" customHeight="1" x14ac:dyDescent="0.2">
      <c r="A10" s="15" t="s">
        <v>207</v>
      </c>
      <c r="B10" s="42" t="s">
        <v>151</v>
      </c>
      <c r="C10" s="16" t="s">
        <v>157</v>
      </c>
      <c r="D10" s="18" t="s">
        <v>208</v>
      </c>
      <c r="E10" s="18" t="s">
        <v>178</v>
      </c>
      <c r="F10" s="17" t="s">
        <v>142</v>
      </c>
      <c r="G10" s="18" t="s">
        <v>11</v>
      </c>
      <c r="H10" s="18" t="s">
        <v>40</v>
      </c>
      <c r="I10" s="45">
        <v>100764.09</v>
      </c>
      <c r="J10" s="49">
        <v>6.5730000000000004</v>
      </c>
      <c r="K10" s="45">
        <v>15330</v>
      </c>
      <c r="L10" s="46">
        <v>15330</v>
      </c>
      <c r="M10" s="46" t="s">
        <v>251</v>
      </c>
      <c r="N10" s="46"/>
      <c r="O10" s="46"/>
      <c r="P10" s="46">
        <v>16127.09</v>
      </c>
      <c r="Q10" s="46">
        <v>106003.36257000001</v>
      </c>
      <c r="R10" s="17" t="s">
        <v>167</v>
      </c>
      <c r="S10" s="17" t="s">
        <v>244</v>
      </c>
      <c r="T10" s="17">
        <v>9019411654</v>
      </c>
      <c r="U10" s="17">
        <v>465</v>
      </c>
      <c r="V10" s="17">
        <v>10008009</v>
      </c>
      <c r="W10" s="17" t="s">
        <v>141</v>
      </c>
      <c r="X10" s="17">
        <v>1039</v>
      </c>
      <c r="Y10" s="17" t="s">
        <v>143</v>
      </c>
      <c r="Z10" s="18" t="s">
        <v>177</v>
      </c>
      <c r="AA10" s="18" t="s">
        <v>144</v>
      </c>
      <c r="AB10" s="18" t="s">
        <v>209</v>
      </c>
      <c r="AC10" s="18" t="s">
        <v>145</v>
      </c>
    </row>
    <row r="11" spans="1:31" ht="15" customHeight="1" x14ac:dyDescent="0.2">
      <c r="A11" s="15" t="s">
        <v>210</v>
      </c>
      <c r="B11" s="42" t="s">
        <v>154</v>
      </c>
      <c r="C11" s="16" t="s">
        <v>161</v>
      </c>
      <c r="D11" s="18" t="s">
        <v>211</v>
      </c>
      <c r="E11" s="18" t="s">
        <v>178</v>
      </c>
      <c r="F11" s="17" t="s">
        <v>142</v>
      </c>
      <c r="G11" s="18" t="s">
        <v>11</v>
      </c>
      <c r="H11" s="18" t="s">
        <v>40</v>
      </c>
      <c r="I11" s="45">
        <v>145497.03</v>
      </c>
      <c r="J11" s="49">
        <v>9.4909999999999997</v>
      </c>
      <c r="K11" s="45">
        <v>15330</v>
      </c>
      <c r="L11" s="46">
        <v>15330</v>
      </c>
      <c r="M11" s="46" t="s">
        <v>251</v>
      </c>
      <c r="N11" s="46"/>
      <c r="O11" s="46"/>
      <c r="P11" s="46">
        <v>16127.09</v>
      </c>
      <c r="Q11" s="46">
        <v>153062.21119</v>
      </c>
      <c r="R11" s="17" t="s">
        <v>167</v>
      </c>
      <c r="S11" s="17" t="s">
        <v>244</v>
      </c>
      <c r="T11" s="17">
        <v>9019411654</v>
      </c>
      <c r="U11" s="17">
        <v>465</v>
      </c>
      <c r="V11" s="17">
        <v>10008009</v>
      </c>
      <c r="W11" s="17" t="s">
        <v>141</v>
      </c>
      <c r="X11" s="17">
        <v>1039</v>
      </c>
      <c r="Y11" s="17" t="s">
        <v>143</v>
      </c>
      <c r="Z11" s="18" t="s">
        <v>177</v>
      </c>
      <c r="AA11" s="18" t="s">
        <v>144</v>
      </c>
      <c r="AB11" s="18" t="s">
        <v>212</v>
      </c>
      <c r="AC11" s="18" t="s">
        <v>145</v>
      </c>
    </row>
    <row r="12" spans="1:31" ht="15" customHeight="1" x14ac:dyDescent="0.2">
      <c r="A12" s="15" t="s">
        <v>213</v>
      </c>
      <c r="B12" s="42" t="s">
        <v>148</v>
      </c>
      <c r="C12" s="16" t="s">
        <v>164</v>
      </c>
      <c r="D12" s="18" t="s">
        <v>197</v>
      </c>
      <c r="E12" s="18" t="s">
        <v>178</v>
      </c>
      <c r="F12" s="17" t="s">
        <v>142</v>
      </c>
      <c r="G12" s="18" t="s">
        <v>11</v>
      </c>
      <c r="H12" s="18" t="s">
        <v>40</v>
      </c>
      <c r="I12" s="45">
        <v>115303.77</v>
      </c>
      <c r="J12" s="49">
        <v>7.5510000000000002</v>
      </c>
      <c r="K12" s="45">
        <v>15270</v>
      </c>
      <c r="L12" s="46">
        <v>15270</v>
      </c>
      <c r="M12" s="46" t="s">
        <v>250</v>
      </c>
      <c r="N12" s="46"/>
      <c r="O12" s="46"/>
      <c r="P12" s="46">
        <v>16127.09</v>
      </c>
      <c r="Q12" s="46">
        <v>121775.65659</v>
      </c>
      <c r="R12" s="17" t="s">
        <v>174</v>
      </c>
      <c r="S12" s="17" t="s">
        <v>244</v>
      </c>
      <c r="T12" s="17">
        <v>9019411654</v>
      </c>
      <c r="U12" s="17">
        <v>465</v>
      </c>
      <c r="V12" s="17">
        <v>10008009</v>
      </c>
      <c r="W12" s="17" t="s">
        <v>141</v>
      </c>
      <c r="X12" s="17">
        <v>1069</v>
      </c>
      <c r="Y12" s="17" t="s">
        <v>143</v>
      </c>
      <c r="Z12" s="18" t="s">
        <v>177</v>
      </c>
      <c r="AA12" s="18" t="s">
        <v>144</v>
      </c>
      <c r="AB12" s="18" t="s">
        <v>214</v>
      </c>
      <c r="AC12" s="18" t="s">
        <v>145</v>
      </c>
    </row>
    <row r="13" spans="1:31" ht="15" customHeight="1" x14ac:dyDescent="0.2">
      <c r="A13" s="15" t="s">
        <v>215</v>
      </c>
      <c r="B13" s="42" t="s">
        <v>149</v>
      </c>
      <c r="C13" s="16" t="s">
        <v>184</v>
      </c>
      <c r="D13" s="18" t="s">
        <v>216</v>
      </c>
      <c r="E13" s="18" t="s">
        <v>178</v>
      </c>
      <c r="F13" s="17" t="s">
        <v>142</v>
      </c>
      <c r="G13" s="18" t="s">
        <v>11</v>
      </c>
      <c r="H13" s="18" t="s">
        <v>40</v>
      </c>
      <c r="I13" s="45">
        <v>80957.73</v>
      </c>
      <c r="J13" s="49">
        <v>5.2809999999999997</v>
      </c>
      <c r="K13" s="45">
        <v>15330</v>
      </c>
      <c r="L13" s="46">
        <v>15330</v>
      </c>
      <c r="M13" s="46" t="s">
        <v>251</v>
      </c>
      <c r="N13" s="46"/>
      <c r="O13" s="46"/>
      <c r="P13" s="46">
        <v>16127.09</v>
      </c>
      <c r="Q13" s="46">
        <v>85167.162289999993</v>
      </c>
      <c r="R13" s="17" t="s">
        <v>167</v>
      </c>
      <c r="S13" s="17" t="s">
        <v>244</v>
      </c>
      <c r="T13" s="17">
        <v>9019411654</v>
      </c>
      <c r="U13" s="17">
        <v>465</v>
      </c>
      <c r="V13" s="17">
        <v>10008009</v>
      </c>
      <c r="W13" s="17" t="s">
        <v>141</v>
      </c>
      <c r="X13" s="17">
        <v>1039</v>
      </c>
      <c r="Y13" s="17" t="s">
        <v>143</v>
      </c>
      <c r="Z13" s="18" t="s">
        <v>177</v>
      </c>
      <c r="AA13" s="18" t="s">
        <v>144</v>
      </c>
      <c r="AB13" s="18" t="s">
        <v>217</v>
      </c>
      <c r="AC13" s="18" t="s">
        <v>145</v>
      </c>
    </row>
    <row r="14" spans="1:31" ht="15" customHeight="1" x14ac:dyDescent="0.2">
      <c r="A14" s="15" t="s">
        <v>218</v>
      </c>
      <c r="B14" s="42" t="s">
        <v>153</v>
      </c>
      <c r="C14" s="16" t="s">
        <v>162</v>
      </c>
      <c r="D14" s="18" t="s">
        <v>205</v>
      </c>
      <c r="E14" s="18" t="s">
        <v>178</v>
      </c>
      <c r="F14" s="17" t="s">
        <v>142</v>
      </c>
      <c r="G14" s="18" t="s">
        <v>11</v>
      </c>
      <c r="H14" s="18" t="s">
        <v>40</v>
      </c>
      <c r="I14" s="45">
        <v>161532.21</v>
      </c>
      <c r="J14" s="49">
        <v>10.537000000000001</v>
      </c>
      <c r="K14" s="45">
        <v>15330</v>
      </c>
      <c r="L14" s="46">
        <v>15330</v>
      </c>
      <c r="M14" s="46" t="s">
        <v>251</v>
      </c>
      <c r="N14" s="46"/>
      <c r="O14" s="46"/>
      <c r="P14" s="46">
        <v>16127.09</v>
      </c>
      <c r="Q14" s="46">
        <v>169931.14733000001</v>
      </c>
      <c r="R14" s="17" t="s">
        <v>167</v>
      </c>
      <c r="S14" s="17" t="s">
        <v>244</v>
      </c>
      <c r="T14" s="17">
        <v>9019411654</v>
      </c>
      <c r="U14" s="17">
        <v>465</v>
      </c>
      <c r="V14" s="17">
        <v>10008009</v>
      </c>
      <c r="W14" s="17" t="s">
        <v>141</v>
      </c>
      <c r="X14" s="17">
        <v>1039</v>
      </c>
      <c r="Y14" s="17" t="s">
        <v>143</v>
      </c>
      <c r="Z14" s="18" t="s">
        <v>177</v>
      </c>
      <c r="AA14" s="18" t="s">
        <v>144</v>
      </c>
      <c r="AB14" s="18" t="s">
        <v>219</v>
      </c>
      <c r="AC14" s="18" t="s">
        <v>145</v>
      </c>
    </row>
    <row r="15" spans="1:31" ht="15" customHeight="1" x14ac:dyDescent="0.2">
      <c r="A15" s="15" t="s">
        <v>220</v>
      </c>
      <c r="B15" s="42" t="s">
        <v>148</v>
      </c>
      <c r="C15" s="16" t="s">
        <v>199</v>
      </c>
      <c r="D15" s="18" t="s">
        <v>188</v>
      </c>
      <c r="E15" s="18" t="s">
        <v>178</v>
      </c>
      <c r="F15" s="17" t="s">
        <v>142</v>
      </c>
      <c r="G15" s="18" t="s">
        <v>11</v>
      </c>
      <c r="H15" s="18" t="s">
        <v>38</v>
      </c>
      <c r="I15" s="45">
        <v>127566.36</v>
      </c>
      <c r="J15" s="49">
        <v>12.218999999999999</v>
      </c>
      <c r="K15" s="45">
        <v>10440</v>
      </c>
      <c r="L15" s="46">
        <v>10440</v>
      </c>
      <c r="M15" s="46" t="s">
        <v>251</v>
      </c>
      <c r="N15" s="46"/>
      <c r="O15" s="46"/>
      <c r="P15" s="46">
        <v>10486.01</v>
      </c>
      <c r="Q15" s="46">
        <v>128128.55619</v>
      </c>
      <c r="R15" s="17" t="s">
        <v>167</v>
      </c>
      <c r="S15" s="17" t="s">
        <v>244</v>
      </c>
      <c r="T15" s="17">
        <v>9019411654</v>
      </c>
      <c r="U15" s="17">
        <v>465</v>
      </c>
      <c r="V15" s="17">
        <v>10008009</v>
      </c>
      <c r="W15" s="17" t="s">
        <v>141</v>
      </c>
      <c r="X15" s="17">
        <v>1039</v>
      </c>
      <c r="Y15" s="17" t="s">
        <v>143</v>
      </c>
      <c r="Z15" s="18" t="s">
        <v>177</v>
      </c>
      <c r="AA15" s="18" t="s">
        <v>144</v>
      </c>
      <c r="AB15" s="18" t="s">
        <v>221</v>
      </c>
      <c r="AC15" s="18" t="s">
        <v>145</v>
      </c>
    </row>
    <row r="16" spans="1:31" ht="15" customHeight="1" x14ac:dyDescent="0.2">
      <c r="A16" s="15" t="s">
        <v>222</v>
      </c>
      <c r="B16" s="42" t="s">
        <v>152</v>
      </c>
      <c r="C16" s="16" t="s">
        <v>170</v>
      </c>
      <c r="D16" s="18" t="s">
        <v>176</v>
      </c>
      <c r="E16" s="18" t="s">
        <v>178</v>
      </c>
      <c r="F16" s="17" t="s">
        <v>142</v>
      </c>
      <c r="G16" s="18" t="s">
        <v>11</v>
      </c>
      <c r="H16" s="18" t="s">
        <v>38</v>
      </c>
      <c r="I16" s="45">
        <v>126919.08</v>
      </c>
      <c r="J16" s="49">
        <v>12.157</v>
      </c>
      <c r="K16" s="45">
        <v>10440</v>
      </c>
      <c r="L16" s="46">
        <v>10440</v>
      </c>
      <c r="M16" s="46" t="s">
        <v>251</v>
      </c>
      <c r="N16" s="46"/>
      <c r="O16" s="46"/>
      <c r="P16" s="46">
        <v>10486.01</v>
      </c>
      <c r="Q16" s="46">
        <v>127478.42357</v>
      </c>
      <c r="R16" s="17" t="s">
        <v>167</v>
      </c>
      <c r="S16" s="17" t="s">
        <v>244</v>
      </c>
      <c r="T16" s="17">
        <v>9019411654</v>
      </c>
      <c r="U16" s="17">
        <v>465</v>
      </c>
      <c r="V16" s="17">
        <v>10008009</v>
      </c>
      <c r="W16" s="17" t="s">
        <v>141</v>
      </c>
      <c r="X16" s="17">
        <v>1039</v>
      </c>
      <c r="Y16" s="17" t="s">
        <v>143</v>
      </c>
      <c r="Z16" s="18" t="s">
        <v>177</v>
      </c>
      <c r="AA16" s="18" t="s">
        <v>144</v>
      </c>
      <c r="AB16" s="18" t="s">
        <v>223</v>
      </c>
      <c r="AC16" s="18" t="s">
        <v>145</v>
      </c>
    </row>
    <row r="17" spans="1:29" ht="15" customHeight="1" x14ac:dyDescent="0.2">
      <c r="A17" s="15" t="s">
        <v>225</v>
      </c>
      <c r="B17" s="42" t="s">
        <v>148</v>
      </c>
      <c r="C17" s="16" t="s">
        <v>224</v>
      </c>
      <c r="D17" s="18" t="s">
        <v>181</v>
      </c>
      <c r="E17" s="18" t="s">
        <v>178</v>
      </c>
      <c r="F17" s="17" t="s">
        <v>142</v>
      </c>
      <c r="G17" s="18" t="s">
        <v>11</v>
      </c>
      <c r="H17" s="18" t="s">
        <v>38</v>
      </c>
      <c r="I17" s="45">
        <v>139110.75</v>
      </c>
      <c r="J17" s="49">
        <v>13.925000000000001</v>
      </c>
      <c r="K17" s="45">
        <v>9990</v>
      </c>
      <c r="L17" s="46">
        <v>9990</v>
      </c>
      <c r="M17" s="46" t="s">
        <v>250</v>
      </c>
      <c r="N17" s="46"/>
      <c r="O17" s="46"/>
      <c r="P17" s="46">
        <v>10486.01</v>
      </c>
      <c r="Q17" s="46">
        <v>146017.68925000002</v>
      </c>
      <c r="R17" s="17" t="s">
        <v>174</v>
      </c>
      <c r="S17" s="17" t="s">
        <v>244</v>
      </c>
      <c r="T17" s="17">
        <v>9019411654</v>
      </c>
      <c r="U17" s="17">
        <v>465</v>
      </c>
      <c r="V17" s="17">
        <v>10008009</v>
      </c>
      <c r="W17" s="17" t="s">
        <v>141</v>
      </c>
      <c r="X17" s="17">
        <v>1069</v>
      </c>
      <c r="Y17" s="17" t="s">
        <v>143</v>
      </c>
      <c r="Z17" s="18" t="s">
        <v>177</v>
      </c>
      <c r="AA17" s="18" t="s">
        <v>144</v>
      </c>
      <c r="AB17" s="18" t="s">
        <v>226</v>
      </c>
      <c r="AC17" s="18" t="s">
        <v>145</v>
      </c>
    </row>
    <row r="18" spans="1:29" x14ac:dyDescent="0.2">
      <c r="A18" s="18" t="s">
        <v>227</v>
      </c>
      <c r="B18" s="43" t="s">
        <v>147</v>
      </c>
      <c r="C18" s="19" t="s">
        <v>159</v>
      </c>
      <c r="D18" s="18" t="s">
        <v>197</v>
      </c>
      <c r="E18" s="18" t="s">
        <v>178</v>
      </c>
      <c r="F18" s="20" t="s">
        <v>142</v>
      </c>
      <c r="G18" s="18" t="s">
        <v>11</v>
      </c>
      <c r="H18" s="18" t="s">
        <v>40</v>
      </c>
      <c r="I18" s="45">
        <v>115609.17</v>
      </c>
      <c r="J18" s="49">
        <v>7.5709999999999997</v>
      </c>
      <c r="K18" s="45">
        <v>15270</v>
      </c>
      <c r="L18" s="47">
        <v>15270</v>
      </c>
      <c r="M18" s="46" t="s">
        <v>250</v>
      </c>
      <c r="N18" s="46"/>
      <c r="O18" s="46"/>
      <c r="P18" s="46">
        <v>16127.09</v>
      </c>
      <c r="Q18" s="46">
        <v>122098.19838999999</v>
      </c>
      <c r="R18" s="18" t="s">
        <v>174</v>
      </c>
      <c r="S18" s="17" t="s">
        <v>244</v>
      </c>
      <c r="T18" s="17">
        <v>9019411654</v>
      </c>
      <c r="U18" s="17">
        <v>465</v>
      </c>
      <c r="V18" s="20">
        <v>10008009</v>
      </c>
      <c r="W18" s="20" t="s">
        <v>141</v>
      </c>
      <c r="X18" s="20">
        <v>1069</v>
      </c>
      <c r="Y18" s="20" t="s">
        <v>143</v>
      </c>
      <c r="Z18" s="18" t="s">
        <v>177</v>
      </c>
      <c r="AA18" s="18" t="s">
        <v>144</v>
      </c>
      <c r="AB18" s="18" t="s">
        <v>228</v>
      </c>
      <c r="AC18" s="18" t="s">
        <v>145</v>
      </c>
    </row>
    <row r="19" spans="1:29" x14ac:dyDescent="0.2">
      <c r="A19" s="18" t="s">
        <v>229</v>
      </c>
      <c r="B19" s="43" t="s">
        <v>148</v>
      </c>
      <c r="C19" s="19" t="s">
        <v>155</v>
      </c>
      <c r="D19" s="18" t="s">
        <v>230</v>
      </c>
      <c r="E19" s="18" t="s">
        <v>178</v>
      </c>
      <c r="F19" s="20" t="s">
        <v>142</v>
      </c>
      <c r="G19" s="18" t="s">
        <v>11</v>
      </c>
      <c r="H19" s="18" t="s">
        <v>40</v>
      </c>
      <c r="I19" s="45">
        <v>128756.64</v>
      </c>
      <c r="J19" s="49">
        <v>8.4320000000000004</v>
      </c>
      <c r="K19" s="45">
        <v>15270</v>
      </c>
      <c r="L19" s="47">
        <v>15270</v>
      </c>
      <c r="M19" s="46" t="s">
        <v>250</v>
      </c>
      <c r="N19" s="46"/>
      <c r="O19" s="46"/>
      <c r="P19" s="46">
        <v>16127.09</v>
      </c>
      <c r="Q19" s="46">
        <v>135983.62288000001</v>
      </c>
      <c r="R19" s="18" t="s">
        <v>174</v>
      </c>
      <c r="S19" s="17" t="s">
        <v>244</v>
      </c>
      <c r="T19" s="17">
        <v>9019411654</v>
      </c>
      <c r="U19" s="17">
        <v>465</v>
      </c>
      <c r="V19" s="20">
        <v>10008009</v>
      </c>
      <c r="W19" s="20" t="s">
        <v>141</v>
      </c>
      <c r="X19" s="20">
        <v>1069</v>
      </c>
      <c r="Y19" s="20" t="s">
        <v>143</v>
      </c>
      <c r="Z19" s="18" t="s">
        <v>177</v>
      </c>
      <c r="AA19" s="18" t="s">
        <v>144</v>
      </c>
      <c r="AB19" s="18" t="s">
        <v>231</v>
      </c>
      <c r="AC19" s="18" t="s">
        <v>145</v>
      </c>
    </row>
    <row r="20" spans="1:29" x14ac:dyDescent="0.2">
      <c r="A20" s="18" t="s">
        <v>232</v>
      </c>
      <c r="B20" s="43" t="s">
        <v>153</v>
      </c>
      <c r="C20" s="19" t="s">
        <v>185</v>
      </c>
      <c r="D20" s="18" t="s">
        <v>197</v>
      </c>
      <c r="E20" s="18" t="s">
        <v>178</v>
      </c>
      <c r="F20" s="20" t="s">
        <v>142</v>
      </c>
      <c r="G20" s="18" t="s">
        <v>11</v>
      </c>
      <c r="H20" s="18" t="s">
        <v>40</v>
      </c>
      <c r="I20" s="45">
        <v>94200.63</v>
      </c>
      <c r="J20" s="49">
        <v>6.1689999999999996</v>
      </c>
      <c r="K20" s="45">
        <v>15270</v>
      </c>
      <c r="L20" s="47">
        <v>15270</v>
      </c>
      <c r="M20" s="46" t="s">
        <v>250</v>
      </c>
      <c r="N20" s="46"/>
      <c r="O20" s="46"/>
      <c r="P20" s="46">
        <v>16127.09</v>
      </c>
      <c r="Q20" s="46">
        <v>99488.018209999995</v>
      </c>
      <c r="R20" s="18" t="s">
        <v>174</v>
      </c>
      <c r="S20" s="17" t="s">
        <v>244</v>
      </c>
      <c r="T20" s="17">
        <v>9019411654</v>
      </c>
      <c r="U20" s="17">
        <v>465</v>
      </c>
      <c r="V20" s="20">
        <v>10008009</v>
      </c>
      <c r="W20" s="20" t="s">
        <v>141</v>
      </c>
      <c r="X20" s="20">
        <v>1069</v>
      </c>
      <c r="Y20" s="20" t="s">
        <v>143</v>
      </c>
      <c r="Z20" s="18" t="s">
        <v>177</v>
      </c>
      <c r="AA20" s="18" t="s">
        <v>144</v>
      </c>
      <c r="AB20" s="18" t="s">
        <v>233</v>
      </c>
      <c r="AC20" s="18" t="s">
        <v>145</v>
      </c>
    </row>
    <row r="21" spans="1:29" x14ac:dyDescent="0.2">
      <c r="A21" s="18" t="s">
        <v>234</v>
      </c>
      <c r="B21" s="43" t="s">
        <v>148</v>
      </c>
      <c r="C21" s="19" t="s">
        <v>183</v>
      </c>
      <c r="D21" s="18" t="s">
        <v>191</v>
      </c>
      <c r="E21" s="18" t="s">
        <v>178</v>
      </c>
      <c r="F21" s="20" t="s">
        <v>142</v>
      </c>
      <c r="G21" s="18" t="s">
        <v>11</v>
      </c>
      <c r="H21" s="18" t="s">
        <v>38</v>
      </c>
      <c r="I21" s="45">
        <v>98908.56</v>
      </c>
      <c r="J21" s="49">
        <v>9.4740000000000002</v>
      </c>
      <c r="K21" s="45">
        <v>10440</v>
      </c>
      <c r="L21" s="47">
        <v>10440</v>
      </c>
      <c r="M21" s="46" t="s">
        <v>251</v>
      </c>
      <c r="N21" s="46"/>
      <c r="O21" s="46"/>
      <c r="P21" s="46">
        <v>10486.01</v>
      </c>
      <c r="Q21" s="46">
        <v>99344.458740000002</v>
      </c>
      <c r="R21" s="18" t="s">
        <v>167</v>
      </c>
      <c r="S21" s="17" t="s">
        <v>244</v>
      </c>
      <c r="T21" s="17">
        <v>9019411654</v>
      </c>
      <c r="U21" s="17">
        <v>465</v>
      </c>
      <c r="V21" s="20">
        <v>10008009</v>
      </c>
      <c r="W21" s="20" t="s">
        <v>141</v>
      </c>
      <c r="X21" s="20">
        <v>1039</v>
      </c>
      <c r="Y21" s="20" t="s">
        <v>143</v>
      </c>
      <c r="Z21" s="18" t="s">
        <v>177</v>
      </c>
      <c r="AA21" s="18" t="s">
        <v>144</v>
      </c>
      <c r="AB21" s="18" t="s">
        <v>235</v>
      </c>
      <c r="AC21" s="18" t="s">
        <v>145</v>
      </c>
    </row>
    <row r="22" spans="1:29" x14ac:dyDescent="0.2">
      <c r="A22" s="18" t="s">
        <v>236</v>
      </c>
      <c r="B22" s="43" t="s">
        <v>146</v>
      </c>
      <c r="C22" s="19" t="s">
        <v>172</v>
      </c>
      <c r="D22" s="18" t="s">
        <v>202</v>
      </c>
      <c r="E22" s="18" t="s">
        <v>178</v>
      </c>
      <c r="F22" s="20" t="s">
        <v>142</v>
      </c>
      <c r="G22" s="18" t="s">
        <v>11</v>
      </c>
      <c r="H22" s="18" t="s">
        <v>38</v>
      </c>
      <c r="I22" s="45">
        <v>170610.48</v>
      </c>
      <c r="J22" s="49">
        <v>16.341999999999999</v>
      </c>
      <c r="K22" s="45">
        <v>10440</v>
      </c>
      <c r="L22" s="47">
        <v>10440</v>
      </c>
      <c r="M22" s="46" t="s">
        <v>251</v>
      </c>
      <c r="N22" s="46"/>
      <c r="O22" s="46"/>
      <c r="P22" s="46">
        <v>10486.01</v>
      </c>
      <c r="Q22" s="46">
        <v>171362.37542</v>
      </c>
      <c r="R22" s="18" t="s">
        <v>167</v>
      </c>
      <c r="S22" s="17" t="s">
        <v>244</v>
      </c>
      <c r="T22" s="17">
        <v>9019411654</v>
      </c>
      <c r="U22" s="17">
        <v>465</v>
      </c>
      <c r="V22" s="20">
        <v>10008009</v>
      </c>
      <c r="W22" s="20" t="s">
        <v>141</v>
      </c>
      <c r="X22" s="20">
        <v>1039</v>
      </c>
      <c r="Y22" s="20" t="s">
        <v>143</v>
      </c>
      <c r="Z22" s="18" t="s">
        <v>177</v>
      </c>
      <c r="AA22" s="18" t="s">
        <v>144</v>
      </c>
      <c r="AB22" s="18" t="s">
        <v>237</v>
      </c>
      <c r="AC22" s="18" t="s">
        <v>145</v>
      </c>
    </row>
    <row r="23" spans="1:29" x14ac:dyDescent="0.2">
      <c r="A23" s="18" t="s">
        <v>238</v>
      </c>
      <c r="B23" s="43" t="s">
        <v>153</v>
      </c>
      <c r="C23" s="19" t="s">
        <v>186</v>
      </c>
      <c r="D23" s="18" t="s">
        <v>194</v>
      </c>
      <c r="E23" s="18" t="s">
        <v>178</v>
      </c>
      <c r="F23" s="20" t="s">
        <v>142</v>
      </c>
      <c r="G23" s="18" t="s">
        <v>11</v>
      </c>
      <c r="H23" s="18" t="s">
        <v>38</v>
      </c>
      <c r="I23" s="45">
        <v>149218.92000000001</v>
      </c>
      <c r="J23" s="49">
        <v>14.292999999999999</v>
      </c>
      <c r="K23" s="45">
        <v>10440</v>
      </c>
      <c r="L23" s="47">
        <v>10440</v>
      </c>
      <c r="M23" s="46" t="s">
        <v>251</v>
      </c>
      <c r="N23" s="46"/>
      <c r="O23" s="46"/>
      <c r="P23" s="46">
        <v>10486.01</v>
      </c>
      <c r="Q23" s="46">
        <v>149876.54092999999</v>
      </c>
      <c r="R23" s="18" t="s">
        <v>167</v>
      </c>
      <c r="S23" s="17" t="s">
        <v>244</v>
      </c>
      <c r="T23" s="17">
        <v>9019411654</v>
      </c>
      <c r="U23" s="17">
        <v>465</v>
      </c>
      <c r="V23" s="20">
        <v>10008009</v>
      </c>
      <c r="W23" s="20" t="s">
        <v>141</v>
      </c>
      <c r="X23" s="20">
        <v>1039</v>
      </c>
      <c r="Y23" s="20" t="s">
        <v>143</v>
      </c>
      <c r="Z23" s="18" t="s">
        <v>177</v>
      </c>
      <c r="AA23" s="18" t="s">
        <v>144</v>
      </c>
      <c r="AB23" s="18" t="s">
        <v>239</v>
      </c>
      <c r="AC23" s="18" t="s">
        <v>145</v>
      </c>
    </row>
    <row r="24" spans="1:29" x14ac:dyDescent="0.2">
      <c r="A24" s="18" t="s">
        <v>240</v>
      </c>
      <c r="B24" s="43" t="s">
        <v>149</v>
      </c>
      <c r="C24" s="19" t="s">
        <v>163</v>
      </c>
      <c r="D24" s="18" t="s">
        <v>208</v>
      </c>
      <c r="E24" s="18" t="s">
        <v>178</v>
      </c>
      <c r="F24" s="20" t="s">
        <v>142</v>
      </c>
      <c r="G24" s="18" t="s">
        <v>11</v>
      </c>
      <c r="H24" s="18" t="s">
        <v>40</v>
      </c>
      <c r="I24" s="45">
        <v>119190.75</v>
      </c>
      <c r="J24" s="49">
        <v>7.7750000000000004</v>
      </c>
      <c r="K24" s="45">
        <v>15330</v>
      </c>
      <c r="L24" s="47">
        <v>15330</v>
      </c>
      <c r="M24" s="46" t="s">
        <v>251</v>
      </c>
      <c r="N24" s="46"/>
      <c r="O24" s="46"/>
      <c r="P24" s="46">
        <v>16127.09</v>
      </c>
      <c r="Q24" s="46">
        <v>125388.12475</v>
      </c>
      <c r="R24" s="18" t="s">
        <v>167</v>
      </c>
      <c r="S24" s="17" t="s">
        <v>244</v>
      </c>
      <c r="T24" s="17">
        <v>9019411654</v>
      </c>
      <c r="U24" s="17">
        <v>465</v>
      </c>
      <c r="V24" s="20">
        <v>10008009</v>
      </c>
      <c r="W24" s="20" t="s">
        <v>141</v>
      </c>
      <c r="X24" s="20">
        <v>1039</v>
      </c>
      <c r="Y24" s="20" t="s">
        <v>143</v>
      </c>
      <c r="Z24" s="18" t="s">
        <v>177</v>
      </c>
      <c r="AA24" s="18" t="s">
        <v>144</v>
      </c>
      <c r="AB24" s="18" t="s">
        <v>200</v>
      </c>
      <c r="AC24" s="18" t="s">
        <v>145</v>
      </c>
    </row>
    <row r="25" spans="1:29" x14ac:dyDescent="0.2">
      <c r="A25" s="18" t="s">
        <v>241</v>
      </c>
      <c r="B25" s="43" t="s">
        <v>150</v>
      </c>
      <c r="C25" s="19" t="s">
        <v>169</v>
      </c>
      <c r="D25" s="18" t="s">
        <v>216</v>
      </c>
      <c r="E25" s="18" t="s">
        <v>178</v>
      </c>
      <c r="F25" s="20" t="s">
        <v>142</v>
      </c>
      <c r="G25" s="18" t="s">
        <v>11</v>
      </c>
      <c r="H25" s="18" t="s">
        <v>40</v>
      </c>
      <c r="I25" s="45">
        <v>70732.62</v>
      </c>
      <c r="J25" s="49">
        <v>4.6139999999999999</v>
      </c>
      <c r="K25" s="45">
        <v>15330</v>
      </c>
      <c r="L25" s="47">
        <v>15330</v>
      </c>
      <c r="M25" s="46" t="s">
        <v>251</v>
      </c>
      <c r="N25" s="46"/>
      <c r="O25" s="46"/>
      <c r="P25" s="46">
        <v>16127.09</v>
      </c>
      <c r="Q25" s="46">
        <v>74410.393259999997</v>
      </c>
      <c r="R25" s="18" t="s">
        <v>167</v>
      </c>
      <c r="S25" s="17" t="s">
        <v>244</v>
      </c>
      <c r="T25" s="17">
        <v>9019411654</v>
      </c>
      <c r="U25" s="17">
        <v>465</v>
      </c>
      <c r="V25" s="20">
        <v>10008009</v>
      </c>
      <c r="W25" s="20" t="s">
        <v>141</v>
      </c>
      <c r="X25" s="20">
        <v>1039</v>
      </c>
      <c r="Y25" s="20" t="s">
        <v>143</v>
      </c>
      <c r="Z25" s="18" t="s">
        <v>177</v>
      </c>
      <c r="AA25" s="18" t="s">
        <v>144</v>
      </c>
      <c r="AB25" s="18" t="s">
        <v>242</v>
      </c>
      <c r="AC25" s="18" t="s">
        <v>145</v>
      </c>
    </row>
  </sheetData>
  <phoneticPr fontId="2" type="noConversion"/>
  <conditionalFormatting sqref="A1:A1048576">
    <cfRule type="duplicateValues" dxfId="36" priority="1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5" x14ac:dyDescent="0.25"/>
  <cols>
    <col min="1" max="1" width="6.453125" bestFit="1" customWidth="1"/>
    <col min="2" max="2" width="3" bestFit="1" customWidth="1"/>
    <col min="3" max="3" width="28.453125" bestFit="1" customWidth="1"/>
  </cols>
  <sheetData>
    <row r="1" spans="1:3" x14ac:dyDescent="0.25">
      <c r="A1" s="13" t="s">
        <v>80</v>
      </c>
      <c r="B1" s="13" t="s">
        <v>81</v>
      </c>
      <c r="C1" s="13" t="s">
        <v>82</v>
      </c>
    </row>
    <row r="2" spans="1:3" x14ac:dyDescent="0.25">
      <c r="A2" s="14">
        <v>999</v>
      </c>
      <c r="B2" s="14" t="s">
        <v>83</v>
      </c>
      <c r="C2" s="14" t="s">
        <v>84</v>
      </c>
    </row>
    <row r="3" spans="1:3" x14ac:dyDescent="0.25">
      <c r="A3" s="14">
        <v>1001</v>
      </c>
      <c r="B3" s="14" t="s">
        <v>83</v>
      </c>
      <c r="C3" s="14" t="s">
        <v>85</v>
      </c>
    </row>
    <row r="4" spans="1:3" x14ac:dyDescent="0.25">
      <c r="A4" s="14">
        <v>1011</v>
      </c>
      <c r="B4" s="14" t="s">
        <v>83</v>
      </c>
      <c r="C4" s="14" t="s">
        <v>86</v>
      </c>
    </row>
    <row r="5" spans="1:3" x14ac:dyDescent="0.25">
      <c r="A5" s="14">
        <v>1036</v>
      </c>
      <c r="B5" s="14" t="s">
        <v>83</v>
      </c>
      <c r="C5" s="14" t="s">
        <v>87</v>
      </c>
    </row>
    <row r="6" spans="1:3" x14ac:dyDescent="0.25">
      <c r="A6" s="14">
        <v>1076</v>
      </c>
      <c r="B6" s="14" t="s">
        <v>83</v>
      </c>
      <c r="C6" s="14" t="s">
        <v>88</v>
      </c>
    </row>
    <row r="7" spans="1:3" x14ac:dyDescent="0.25">
      <c r="A7" s="14">
        <v>1605</v>
      </c>
      <c r="B7" s="14" t="s">
        <v>83</v>
      </c>
      <c r="C7" s="14" t="s">
        <v>89</v>
      </c>
    </row>
    <row r="8" spans="1:3" x14ac:dyDescent="0.25">
      <c r="A8" s="14">
        <v>1642</v>
      </c>
      <c r="B8" s="14" t="s">
        <v>83</v>
      </c>
      <c r="C8" s="14" t="s">
        <v>90</v>
      </c>
    </row>
    <row r="9" spans="1:3" x14ac:dyDescent="0.25">
      <c r="A9" s="14">
        <v>1680</v>
      </c>
      <c r="B9" s="14" t="s">
        <v>83</v>
      </c>
      <c r="C9" s="14" t="s">
        <v>91</v>
      </c>
    </row>
    <row r="10" spans="1:3" x14ac:dyDescent="0.25">
      <c r="A10" s="14">
        <v>1685</v>
      </c>
      <c r="B10" s="14" t="s">
        <v>83</v>
      </c>
      <c r="C10" s="14" t="s">
        <v>92</v>
      </c>
    </row>
    <row r="11" spans="1:3" x14ac:dyDescent="0.25">
      <c r="A11" s="14">
        <v>1745</v>
      </c>
      <c r="B11" s="14" t="s">
        <v>83</v>
      </c>
      <c r="C11" s="14" t="s">
        <v>93</v>
      </c>
    </row>
    <row r="12" spans="1:3" x14ac:dyDescent="0.25">
      <c r="A12" s="14">
        <v>1774</v>
      </c>
      <c r="B12" s="14" t="s">
        <v>83</v>
      </c>
      <c r="C12" s="14" t="s">
        <v>94</v>
      </c>
    </row>
    <row r="13" spans="1:3" x14ac:dyDescent="0.25">
      <c r="A13" s="14">
        <v>1789</v>
      </c>
      <c r="B13" s="14" t="s">
        <v>83</v>
      </c>
      <c r="C13" s="14" t="s">
        <v>95</v>
      </c>
    </row>
    <row r="14" spans="1:3" x14ac:dyDescent="0.25">
      <c r="A14" s="14">
        <v>1993</v>
      </c>
      <c r="B14" s="14" t="s">
        <v>83</v>
      </c>
      <c r="C14" s="14" t="s">
        <v>96</v>
      </c>
    </row>
    <row r="15" spans="1:3" x14ac:dyDescent="0.25">
      <c r="A15" s="14">
        <v>2084</v>
      </c>
      <c r="B15" s="14" t="s">
        <v>83</v>
      </c>
      <c r="C15" s="14" t="s">
        <v>97</v>
      </c>
    </row>
    <row r="16" spans="1:3" x14ac:dyDescent="0.25">
      <c r="A16" s="14">
        <v>2150</v>
      </c>
      <c r="B16" s="14" t="s">
        <v>83</v>
      </c>
      <c r="C16" s="14" t="s">
        <v>98</v>
      </c>
    </row>
    <row r="17" spans="1:3" x14ac:dyDescent="0.25">
      <c r="A17" s="14">
        <v>2181</v>
      </c>
      <c r="B17" s="14" t="s">
        <v>83</v>
      </c>
      <c r="C17" s="14" t="s">
        <v>99</v>
      </c>
    </row>
    <row r="18" spans="1:3" x14ac:dyDescent="0.25">
      <c r="A18" s="14">
        <v>2205</v>
      </c>
      <c r="B18" s="14" t="s">
        <v>83</v>
      </c>
      <c r="C18" s="14" t="s">
        <v>100</v>
      </c>
    </row>
    <row r="19" spans="1:3" x14ac:dyDescent="0.25">
      <c r="A19" s="14">
        <v>2212</v>
      </c>
      <c r="B19" s="14" t="s">
        <v>83</v>
      </c>
      <c r="C19" s="14" t="s">
        <v>101</v>
      </c>
    </row>
    <row r="20" spans="1:3" x14ac:dyDescent="0.25">
      <c r="A20" s="14">
        <v>2220</v>
      </c>
      <c r="B20" s="14" t="s">
        <v>83</v>
      </c>
      <c r="C20" s="14" t="s">
        <v>102</v>
      </c>
    </row>
    <row r="21" spans="1:3" x14ac:dyDescent="0.25">
      <c r="A21" s="14">
        <v>2250</v>
      </c>
      <c r="B21" s="14" t="s">
        <v>83</v>
      </c>
      <c r="C21" s="14" t="s">
        <v>103</v>
      </c>
    </row>
    <row r="22" spans="1:3" x14ac:dyDescent="0.25">
      <c r="A22" s="14">
        <v>2295</v>
      </c>
      <c r="B22" s="14" t="s">
        <v>83</v>
      </c>
      <c r="C22" s="14" t="s">
        <v>104</v>
      </c>
    </row>
    <row r="23" spans="1:3" x14ac:dyDescent="0.25">
      <c r="A23" s="14">
        <v>2314</v>
      </c>
      <c r="B23" s="14" t="s">
        <v>83</v>
      </c>
      <c r="C23" s="14" t="s">
        <v>105</v>
      </c>
    </row>
    <row r="24" spans="1:3" x14ac:dyDescent="0.25">
      <c r="A24" s="14">
        <v>2332</v>
      </c>
      <c r="B24" s="14" t="s">
        <v>83</v>
      </c>
      <c r="C24" s="14" t="s">
        <v>106</v>
      </c>
    </row>
    <row r="25" spans="1:3" x14ac:dyDescent="0.25">
      <c r="A25" s="14">
        <v>2377</v>
      </c>
      <c r="B25" s="14" t="s">
        <v>83</v>
      </c>
      <c r="C25" s="14" t="s">
        <v>107</v>
      </c>
    </row>
    <row r="26" spans="1:3" x14ac:dyDescent="0.25">
      <c r="A26" s="14">
        <v>2384</v>
      </c>
      <c r="B26" s="14" t="s">
        <v>83</v>
      </c>
      <c r="C26" s="14" t="s">
        <v>108</v>
      </c>
    </row>
    <row r="27" spans="1:3" x14ac:dyDescent="0.25">
      <c r="A27" s="14">
        <v>2385</v>
      </c>
      <c r="B27" s="14" t="s">
        <v>83</v>
      </c>
      <c r="C27" s="14" t="s">
        <v>109</v>
      </c>
    </row>
    <row r="28" spans="1:3" x14ac:dyDescent="0.25">
      <c r="A28" s="14">
        <v>2388</v>
      </c>
      <c r="B28" s="14" t="s">
        <v>83</v>
      </c>
      <c r="C28" s="14" t="s">
        <v>110</v>
      </c>
    </row>
    <row r="29" spans="1:3" x14ac:dyDescent="0.25">
      <c r="A29" s="14">
        <v>2519</v>
      </c>
      <c r="B29" s="14" t="s">
        <v>83</v>
      </c>
      <c r="C29" s="14" t="s">
        <v>111</v>
      </c>
    </row>
    <row r="30" spans="1:3" x14ac:dyDescent="0.25">
      <c r="A30" s="14">
        <v>2520</v>
      </c>
      <c r="B30" s="14" t="s">
        <v>83</v>
      </c>
      <c r="C30" s="14" t="s">
        <v>112</v>
      </c>
    </row>
    <row r="31" spans="1:3" x14ac:dyDescent="0.25">
      <c r="A31" s="14">
        <v>2560</v>
      </c>
      <c r="B31" s="14" t="s">
        <v>83</v>
      </c>
      <c r="C31" s="14" t="s">
        <v>113</v>
      </c>
    </row>
    <row r="32" spans="1:3" x14ac:dyDescent="0.25">
      <c r="A32" s="14">
        <v>2563</v>
      </c>
      <c r="B32" s="14" t="s">
        <v>83</v>
      </c>
      <c r="C32" s="14" t="s">
        <v>114</v>
      </c>
    </row>
    <row r="33" spans="1:3" x14ac:dyDescent="0.25">
      <c r="A33" s="14">
        <v>2979</v>
      </c>
      <c r="B33" s="14" t="s">
        <v>83</v>
      </c>
      <c r="C33" s="14" t="s">
        <v>115</v>
      </c>
    </row>
    <row r="34" spans="1:3" x14ac:dyDescent="0.25">
      <c r="A34" s="14">
        <v>3024</v>
      </c>
      <c r="B34" s="14" t="s">
        <v>83</v>
      </c>
      <c r="C34" s="14" t="s">
        <v>116</v>
      </c>
    </row>
    <row r="35" spans="1:3" x14ac:dyDescent="0.25">
      <c r="A35" s="14">
        <v>3083</v>
      </c>
      <c r="B35" s="14" t="s">
        <v>83</v>
      </c>
      <c r="C35" s="14" t="s">
        <v>117</v>
      </c>
    </row>
    <row r="36" spans="1:3" x14ac:dyDescent="0.25">
      <c r="A36" s="14">
        <v>3197</v>
      </c>
      <c r="B36" s="14" t="s">
        <v>83</v>
      </c>
      <c r="C36" s="14" t="s">
        <v>118</v>
      </c>
    </row>
    <row r="37" spans="1:3" x14ac:dyDescent="0.25">
      <c r="A37" s="14">
        <v>3307</v>
      </c>
      <c r="B37" s="14" t="s">
        <v>83</v>
      </c>
      <c r="C37" s="14" t="s">
        <v>119</v>
      </c>
    </row>
    <row r="38" spans="1:3" x14ac:dyDescent="0.25">
      <c r="A38" s="14">
        <v>3409</v>
      </c>
      <c r="B38" s="14" t="s">
        <v>83</v>
      </c>
      <c r="C38" s="14" t="s">
        <v>120</v>
      </c>
    </row>
    <row r="39" spans="1:3" x14ac:dyDescent="0.25">
      <c r="A39" s="14">
        <v>3412</v>
      </c>
      <c r="B39" s="14" t="s">
        <v>83</v>
      </c>
      <c r="C39" s="14" t="s">
        <v>121</v>
      </c>
    </row>
    <row r="40" spans="1:3" x14ac:dyDescent="0.25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784ccaa3074c0f76cfca0f3304fc691b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1b1f556876ad96faf77877974b29d34d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2562393-EDD0-4D90-9380-6EE49E7A4E8A}"/>
</file>

<file path=customXml/itemProps2.xml><?xml version="1.0" encoding="utf-8"?>
<ds:datastoreItem xmlns:ds="http://schemas.openxmlformats.org/officeDocument/2006/customXml" ds:itemID="{FC172BD6-DED9-405D-B991-5AD18F625A1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92A7D0-7098-488C-97FA-FF20C3B8BFD6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docMetadata/LabelInfo.xml><?xml version="1.0" encoding="utf-8"?>
<clbl:labelList xmlns:clbl="http://schemas.microsoft.com/office/2020/mipLabelMetadata">
  <clbl:label id="{a56fe731-e20c-447a-8254-e1696c7cb009}" enabled="0" method="" siteId="{a56fe731-e20c-447a-8254-e1696c7cb00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Yalile Pinto Montilla</cp:lastModifiedBy>
  <cp:lastPrinted>2012-04-11T16:43:54Z</cp:lastPrinted>
  <dcterms:created xsi:type="dcterms:W3CDTF">2009-08-18T14:05:14Z</dcterms:created>
  <dcterms:modified xsi:type="dcterms:W3CDTF">2024-12-17T16:56:22Z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